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930" yWindow="-255" windowWidth="26160" windowHeight="12795" tabRatio="1000" activeTab="22"/>
  </bookViews>
  <sheets>
    <sheet name="Country Codes_ISO alpha-3" sheetId="43" r:id="rId1"/>
    <sheet name="I_A_1" sheetId="44" r:id="rId2"/>
    <sheet name="I_A_2" sheetId="45" r:id="rId3"/>
    <sheet name="II_B_1" sheetId="1" r:id="rId4"/>
    <sheet name="II_B_2" sheetId="32" r:id="rId5"/>
    <sheet name="III_A_1" sheetId="2" r:id="rId6"/>
    <sheet name="III_B_1" sheetId="33" r:id="rId7"/>
    <sheet name="III_B_2" sheetId="34" r:id="rId8"/>
    <sheet name="III_B_3" sheetId="35" r:id="rId9"/>
    <sheet name="III_C_1" sheetId="6" r:id="rId10"/>
    <sheet name="III_C_4" sheetId="31" r:id="rId11"/>
    <sheet name="III_C_3" sheetId="8" r:id="rId12"/>
    <sheet name="III_C_6" sheetId="11" r:id="rId13"/>
    <sheet name="III_D_1" sheetId="30" r:id="rId14"/>
    <sheet name="III_E_1" sheetId="12" r:id="rId15"/>
    <sheet name="III_E_2" sheetId="13" r:id="rId16"/>
    <sheet name="III_E_3" sheetId="14" r:id="rId17"/>
    <sheet name="III_F_1 " sheetId="36" r:id="rId18"/>
    <sheet name="III_F_2" sheetId="16" r:id="rId19"/>
    <sheet name="III_G_1" sheetId="17" r:id="rId20"/>
    <sheet name="IV_A_1" sheetId="41" r:id="rId21"/>
    <sheet name="IV_A_2" sheetId="37" r:id="rId22"/>
    <sheet name="IV_A_3 " sheetId="38" r:id="rId23"/>
    <sheet name="IV_B_1" sheetId="39" r:id="rId24"/>
    <sheet name="IV_B_2" sheetId="40" r:id="rId25"/>
    <sheet name="V_1" sheetId="23" r:id="rId26"/>
    <sheet name="VI_1" sheetId="24" r:id="rId27"/>
  </sheets>
  <externalReferences>
    <externalReference r:id="rId28"/>
  </externalReferences>
  <definedNames>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3">#REF!</definedName>
    <definedName name="_1Excel_BuiltIn_Print_Area_10_1_1" localSheetId="17">#REF!</definedName>
    <definedName name="_1Excel_BuiltIn_Print_Area_10_1_1" localSheetId="20">#REF!</definedName>
    <definedName name="_1Excel_BuiltIn_Print_Area_10_1_1">#REF!</definedName>
    <definedName name="_xlnm._FilterDatabase" localSheetId="8" hidden="1">III_B_3!$A$3:$R$215</definedName>
    <definedName name="_xlnm._FilterDatabase" localSheetId="12" hidden="1">III_C_6!$A$4:$IV$613</definedName>
    <definedName name="_xlnm._FilterDatabase" localSheetId="16" hidden="1">III_E_3!$A$3:$O$202</definedName>
    <definedName name="_xlnm._FilterDatabase" localSheetId="17" hidden="1">'III_F_1 '!$A$3:$K$161</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II_B_1!$A$1:$F$33</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7">#REF!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3">#REF!</definedName>
    <definedName name="Excel_BuiltIn_Print_Area_10_1_1" localSheetId="17">#REF!</definedName>
    <definedName name="Excel_BuiltIn_Print_Area_10_1_1">#REF!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7">#REF!</definedName>
    <definedName name="Excel_BuiltIn_Print_Area_11_1">III_C_6!$A$1:$S$655</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7">#REF!</definedName>
    <definedName name="Excel_BuiltIn_Print_Area_12_1">III_E_1!$A$1:$L$56</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7">#REF!</definedName>
    <definedName name="Excel_BuiltIn_Print_Area_12_1_1">III_E_1!$A$1:$K$56</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7">#REF!</definedName>
    <definedName name="Excel_BuiltIn_Print_Area_14_1">III_E_3!$A$1:$N$214</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3">III_D_1!$C$1:$H$63</definedName>
    <definedName name="Excel_BuiltIn_Print_Area_15_1" localSheetId="17">'III_F_1 '!$A$1:$J$219</definedName>
    <definedName name="Excel_BuiltIn_Print_Area_15_1">#REF!</definedName>
    <definedName name="Excel_BuiltIn_Print_Area_24_1" localSheetId="6">#REF!</definedName>
    <definedName name="Excel_BuiltIn_Print_Area_24_1" localSheetId="8">#REF!</definedName>
    <definedName name="Excel_BuiltIn_Print_Area_24_1" localSheetId="13">#REF!</definedName>
    <definedName name="Excel_BuiltIn_Print_Area_24_1" localSheetId="17">#REF!</definedName>
    <definedName name="Excel_BuiltIn_Print_Area_24_1" localSheetId="22">#REF!</definedName>
    <definedName name="Excel_BuiltIn_Print_Area_24_1" localSheetId="24">#REF!</definedName>
    <definedName name="Excel_BuiltIn_Print_Area_24_1">#REF!</definedName>
    <definedName name="Excel_BuiltIn_Print_Area_4_1" localSheetId="7">III_B_2!$A$1:$F$42</definedName>
    <definedName name="Excel_BuiltIn_Print_Area_4_1">#REF!</definedName>
    <definedName name="Excel_BuiltIn_Print_Area_5_1" localSheetId="6">#REF!</definedName>
    <definedName name="Excel_BuiltIn_Print_Area_5_1" localSheetId="7">#REF!</definedName>
    <definedName name="Excel_BuiltIn_Print_Area_5_1" localSheetId="8">III_B_3!$A$1:$I$267</definedName>
    <definedName name="Excel_BuiltIn_Print_Area_5_1" localSheetId="13">#REF!</definedName>
    <definedName name="Excel_BuiltIn_Print_Area_5_1" localSheetId="17">#REF!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7">#REF!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2">#REF!</definedName>
    <definedName name="Excel_BuiltIn_Print_Area_8_1" localSheetId="24">#REF!</definedName>
    <definedName name="Excel_BuiltIn_Print_Area_8_1">III_C_3!$A$1:$N$50</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II_B_1!$A$1:$G$59</definedName>
    <definedName name="_xlnm.Print_Area" localSheetId="5">III_A_1!$A$1:$I$16</definedName>
    <definedName name="_xlnm.Print_Area" localSheetId="6">III_B_1!$A$1:$O$24</definedName>
    <definedName name="_xlnm.Print_Area" localSheetId="7">III_B_2!$A$1:$H$17</definedName>
    <definedName name="_xlnm.Print_Area" localSheetId="8">III_B_3!$A$1:$L$232</definedName>
    <definedName name="_xlnm.Print_Area" localSheetId="9">III_C_1!$A$1:$Q$31</definedName>
    <definedName name="_xlnm.Print_Area" localSheetId="11">III_C_3!$A$1:$M$30</definedName>
    <definedName name="_xlnm.Print_Area" localSheetId="12">III_C_6!$A$1:$O$621</definedName>
    <definedName name="_xlnm.Print_Area" localSheetId="13">III_D_1!$A$1:$I$13</definedName>
    <definedName name="_xlnm.Print_Area" localSheetId="14">III_E_1!$A$1:$J$104</definedName>
    <definedName name="_xlnm.Print_Area" localSheetId="15">III_E_2!$A$1:$AK$33</definedName>
    <definedName name="_xlnm.Print_Area" localSheetId="16">III_E_3!$A$1:$O$220</definedName>
    <definedName name="_xlnm.Print_Area" localSheetId="17">'III_F_1 '!$A$1:$K$171</definedName>
    <definedName name="_xlnm.Print_Area" localSheetId="18">III_F_2!$A$1:$G$50</definedName>
    <definedName name="_xlnm.Print_Area" localSheetId="19">III_G_1!$A$1:$V$18</definedName>
    <definedName name="_xlnm.Print_Area" localSheetId="20">IV_A_1!$A$1:$K$43</definedName>
    <definedName name="_xlnm.Print_Area" localSheetId="21">IV_A_2!$A$1:$M$19</definedName>
    <definedName name="_xlnm.Print_Area" localSheetId="22">'IV_A_3 '!$A$1:$K$29</definedName>
    <definedName name="_xlnm.Print_Area" localSheetId="23">IV_B_1!$A$1:$M$18</definedName>
    <definedName name="_xlnm.Print_Area" localSheetId="24">IV_B_2!$A$1:$I$30</definedName>
    <definedName name="_xlnm.Print_Area" localSheetId="25">V_1!$A$1:$J$61</definedName>
    <definedName name="_xlnm.Print_Area" localSheetId="26">VI_1!$A$1:$V$36</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N153" i="14"/>
  <c r="N154"/>
  <c r="N68"/>
  <c r="N69"/>
  <c r="N8"/>
  <c r="N16"/>
  <c r="N202"/>
  <c r="N201"/>
  <c r="N200"/>
  <c r="N199"/>
  <c r="N198"/>
  <c r="N197"/>
  <c r="N196"/>
  <c r="N195"/>
  <c r="N194"/>
  <c r="N193"/>
  <c r="N192"/>
  <c r="N191"/>
  <c r="N190"/>
  <c r="N189"/>
  <c r="N188"/>
  <c r="N187"/>
  <c r="N186"/>
  <c r="N185"/>
  <c r="N184"/>
  <c r="N183"/>
  <c r="N182"/>
  <c r="N181"/>
  <c r="N180"/>
  <c r="N179"/>
  <c r="N178"/>
  <c r="N177"/>
  <c r="N176"/>
  <c r="N175"/>
  <c r="N84"/>
  <c r="N83"/>
  <c r="N82"/>
  <c r="N81"/>
  <c r="N80"/>
  <c r="N79"/>
  <c r="N78"/>
  <c r="N77"/>
  <c r="N76"/>
  <c r="N75"/>
  <c r="N74"/>
  <c r="N73"/>
  <c r="N72"/>
  <c r="N71"/>
  <c r="N70"/>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74"/>
  <c r="N173"/>
  <c r="N172"/>
  <c r="N171"/>
  <c r="N170"/>
  <c r="N169"/>
  <c r="N168"/>
  <c r="N167"/>
  <c r="N166"/>
  <c r="N165"/>
  <c r="N15"/>
  <c r="N164"/>
  <c r="N163"/>
  <c r="N162"/>
  <c r="N161"/>
  <c r="N160"/>
  <c r="N159"/>
  <c r="N158"/>
  <c r="N157"/>
  <c r="N156"/>
  <c r="N155"/>
  <c r="N152"/>
  <c r="N151"/>
  <c r="N150"/>
  <c r="N149"/>
  <c r="N148"/>
  <c r="N147"/>
  <c r="N146"/>
  <c r="N145"/>
  <c r="N144"/>
  <c r="N143"/>
  <c r="N142"/>
  <c r="N141"/>
  <c r="N140"/>
  <c r="N139"/>
  <c r="N13"/>
  <c r="N12"/>
  <c r="N11"/>
  <c r="N10"/>
  <c r="N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7"/>
  <c r="N6"/>
  <c r="N5"/>
  <c r="N4"/>
  <c r="N6" i="11"/>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501"/>
  <c r="N502"/>
  <c r="N503"/>
  <c r="N504"/>
  <c r="N505"/>
  <c r="N506"/>
  <c r="N507"/>
  <c r="N508"/>
  <c r="N509"/>
  <c r="N510"/>
  <c r="N511"/>
  <c r="N512"/>
  <c r="N513"/>
  <c r="N514"/>
  <c r="N515"/>
  <c r="N516"/>
  <c r="N517"/>
  <c r="N518"/>
  <c r="N519"/>
  <c r="N520"/>
  <c r="N521"/>
  <c r="N522"/>
  <c r="N523"/>
  <c r="N524"/>
  <c r="N525"/>
  <c r="N526"/>
  <c r="N527"/>
  <c r="N528"/>
  <c r="N529"/>
  <c r="N530"/>
  <c r="N531"/>
  <c r="N532"/>
  <c r="N533"/>
  <c r="N534"/>
  <c r="N535"/>
  <c r="N536"/>
  <c r="N537"/>
  <c r="N538"/>
  <c r="N539"/>
  <c r="N540"/>
  <c r="N541"/>
  <c r="N542"/>
  <c r="N543"/>
  <c r="N544"/>
  <c r="N545"/>
  <c r="N546"/>
  <c r="N547"/>
  <c r="N548"/>
  <c r="N549"/>
  <c r="N550"/>
  <c r="N551"/>
  <c r="N552"/>
  <c r="N553"/>
  <c r="N554"/>
  <c r="N555"/>
  <c r="N556"/>
  <c r="N557"/>
  <c r="N558"/>
  <c r="N559"/>
  <c r="N560"/>
  <c r="N561"/>
  <c r="N562"/>
  <c r="N563"/>
  <c r="N564"/>
  <c r="N565"/>
  <c r="N566"/>
  <c r="N567"/>
  <c r="N568"/>
  <c r="N569"/>
  <c r="N570"/>
  <c r="N571"/>
  <c r="N572"/>
  <c r="N573"/>
  <c r="N574"/>
  <c r="N575"/>
  <c r="N576"/>
  <c r="N577"/>
  <c r="N578"/>
  <c r="N579"/>
  <c r="N580"/>
  <c r="N581"/>
  <c r="N582"/>
  <c r="N583"/>
  <c r="N584"/>
  <c r="N585"/>
  <c r="N586"/>
  <c r="N587"/>
  <c r="N588"/>
  <c r="N589"/>
  <c r="N590"/>
  <c r="N591"/>
  <c r="N592"/>
  <c r="N593"/>
  <c r="N594"/>
  <c r="N595"/>
  <c r="N596"/>
  <c r="N597"/>
  <c r="N598"/>
  <c r="N599"/>
  <c r="N600"/>
  <c r="N601"/>
  <c r="N602"/>
  <c r="N603"/>
  <c r="N604"/>
  <c r="N605"/>
  <c r="N606"/>
  <c r="N607"/>
  <c r="N608"/>
  <c r="N609"/>
  <c r="N610"/>
  <c r="N611"/>
  <c r="N612"/>
  <c r="N613"/>
  <c r="L8" i="8"/>
  <c r="L11"/>
  <c r="L12"/>
  <c r="L13"/>
  <c r="L14"/>
  <c r="L4"/>
  <c r="L5"/>
  <c r="L6"/>
  <c r="L7"/>
  <c r="L9"/>
  <c r="L10"/>
  <c r="L15"/>
  <c r="L16"/>
  <c r="L17"/>
  <c r="L18"/>
  <c r="L19"/>
  <c r="L20"/>
  <c r="L21"/>
  <c r="L22"/>
  <c r="G12" i="37"/>
  <c r="G11"/>
  <c r="G10"/>
  <c r="G9"/>
  <c r="G8"/>
  <c r="G7"/>
  <c r="G6"/>
  <c r="G5"/>
  <c r="G4"/>
  <c r="J10"/>
  <c r="K10"/>
  <c r="J11"/>
  <c r="K11"/>
  <c r="J12"/>
  <c r="K12"/>
  <c r="U5" i="17"/>
  <c r="M7"/>
  <c r="U7"/>
  <c r="M8"/>
  <c r="U8"/>
  <c r="U6"/>
  <c r="T6"/>
  <c r="U12"/>
  <c r="T12"/>
  <c r="U11"/>
  <c r="T11"/>
  <c r="U10"/>
  <c r="T10"/>
  <c r="U9"/>
  <c r="T9"/>
  <c r="T8"/>
  <c r="T7"/>
  <c r="T5"/>
  <c r="L17" i="33"/>
  <c r="L16"/>
  <c r="L15"/>
  <c r="M14"/>
  <c r="L14"/>
  <c r="I14"/>
  <c r="M13"/>
  <c r="L13"/>
  <c r="I13"/>
  <c r="M12"/>
  <c r="L12"/>
  <c r="I12"/>
  <c r="M11"/>
  <c r="L11"/>
  <c r="I11"/>
  <c r="M10"/>
  <c r="L10"/>
  <c r="I10"/>
  <c r="M9"/>
  <c r="L9"/>
  <c r="I9"/>
  <c r="M8"/>
  <c r="L8"/>
  <c r="I8"/>
  <c r="M7"/>
  <c r="L7"/>
  <c r="I7"/>
  <c r="M6"/>
  <c r="L6"/>
  <c r="I6"/>
  <c r="M5"/>
  <c r="L5"/>
  <c r="I5"/>
  <c r="M4"/>
  <c r="L4"/>
  <c r="I4"/>
  <c r="K6" i="39"/>
  <c r="J6"/>
  <c r="K5"/>
  <c r="J5"/>
  <c r="K4"/>
  <c r="J4"/>
  <c r="K9" i="37"/>
  <c r="J9"/>
  <c r="K8"/>
  <c r="J8"/>
  <c r="K7"/>
  <c r="J7"/>
  <c r="K6"/>
  <c r="J6"/>
  <c r="K5"/>
  <c r="J5"/>
  <c r="K4"/>
  <c r="J4"/>
  <c r="N5" i="11"/>
  <c r="P23" i="31"/>
  <c r="P22"/>
  <c r="P21"/>
  <c r="P20"/>
  <c r="P19"/>
  <c r="P18"/>
  <c r="P17"/>
  <c r="P16"/>
  <c r="P15"/>
  <c r="P14"/>
  <c r="P13"/>
  <c r="P12"/>
  <c r="P11"/>
  <c r="P10"/>
  <c r="P9"/>
  <c r="P8"/>
  <c r="P7"/>
  <c r="P6"/>
  <c r="P5"/>
  <c r="P4"/>
</calcChain>
</file>

<file path=xl/sharedStrings.xml><?xml version="1.0" encoding="utf-8"?>
<sst xmlns="http://schemas.openxmlformats.org/spreadsheetml/2006/main" count="12843" uniqueCount="1030">
  <si>
    <t xml:space="preserve">  NP years</t>
  </si>
  <si>
    <t>MS</t>
  </si>
  <si>
    <t>RFMO</t>
  </si>
  <si>
    <t>Attendance</t>
  </si>
  <si>
    <t>SWE</t>
  </si>
  <si>
    <t>RCM Med</t>
  </si>
  <si>
    <t>X</t>
  </si>
  <si>
    <t>Yes/No</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</si>
  <si>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</si>
  <si>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</si>
  <si>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</si>
  <si>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</si>
  <si>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</si>
  <si>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</si>
  <si>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</si>
  <si>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</si>
  <si>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</si>
  <si>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</si>
  <si>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</si>
  <si>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</si>
  <si>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</si>
  <si>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</si>
  <si>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</si>
  <si>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</si>
  <si>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</si>
  <si>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</si>
  <si>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</si>
  <si>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</si>
  <si>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</si>
  <si>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</si>
  <si>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</si>
  <si>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</si>
  <si>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</si>
  <si>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</si>
  <si>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</si>
  <si>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</si>
  <si>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</si>
  <si>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</si>
  <si>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</si>
  <si>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</si>
  <si>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</si>
  <si>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A</t>
  </si>
  <si>
    <t>B</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</si>
  <si>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</si>
  <si>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</si>
  <si>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</si>
  <si>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</si>
  <si>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</si>
  <si>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</si>
  <si>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</si>
  <si>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</si>
  <si>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</si>
  <si>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</si>
  <si>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</si>
  <si>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</si>
  <si>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</si>
  <si>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all segments</t>
  </si>
  <si>
    <t>Other income</t>
  </si>
  <si>
    <t>questionnaires</t>
  </si>
  <si>
    <t>Table III.C.1 - List of identified metiers</t>
  </si>
  <si>
    <t>Fishing ground</t>
  </si>
  <si>
    <t>Metier LVL6</t>
  </si>
  <si>
    <t>Effort Days</t>
  </si>
  <si>
    <t>Total Landings (tonnes)</t>
  </si>
  <si>
    <t>Total Value (euros)</t>
  </si>
  <si>
    <t>Y</t>
  </si>
  <si>
    <t>(1) selected for merging with another metier (should have an entry in III_C_2) or for other reasons such as targeting sensitive species (should have an entry in III_C_3)</t>
  </si>
  <si>
    <t>Metiers not selected for sampling (through ranking, mergers, discards or other reasons) should be shaded in grey</t>
  </si>
  <si>
    <t>Sampling year</t>
  </si>
  <si>
    <t>Yes</t>
  </si>
  <si>
    <t>MS participating in sampling</t>
  </si>
  <si>
    <t>Sampling Year</t>
  </si>
  <si>
    <t>Sampling frame codes</t>
  </si>
  <si>
    <t>Sampling strategy</t>
  </si>
  <si>
    <t>Sampling scheme</t>
  </si>
  <si>
    <t>Time stratification</t>
  </si>
  <si>
    <t>Q</t>
  </si>
  <si>
    <t>MS partcipating in sampling</t>
  </si>
  <si>
    <t>Species</t>
  </si>
  <si>
    <t>Species Group</t>
  </si>
  <si>
    <t>From the unsorted
catches</t>
  </si>
  <si>
    <t>From the retained
catches and/or landings</t>
  </si>
  <si>
    <t>From the discards</t>
  </si>
  <si>
    <t>Solea solea</t>
  </si>
  <si>
    <t>No</t>
  </si>
  <si>
    <t>Age</t>
  </si>
  <si>
    <t>Metier level 6</t>
  </si>
  <si>
    <t>Achieved length sampling</t>
  </si>
  <si>
    <t>Table III.E.1 – List of required stocks (Appendix VII)</t>
  </si>
  <si>
    <t>Area / Stock</t>
  </si>
  <si>
    <t>Selected for sampling</t>
  </si>
  <si>
    <t>Nephrops norvegicus</t>
  </si>
  <si>
    <t>ITA</t>
  </si>
  <si>
    <t>GFCM</t>
  </si>
  <si>
    <t xml:space="preserve">GFCM </t>
  </si>
  <si>
    <t>Table III.E.2 - Long-term planning of sampling for stock-based variables</t>
  </si>
  <si>
    <t>NP Years</t>
  </si>
  <si>
    <t>Weight</t>
  </si>
  <si>
    <t>Sex ratio</t>
  </si>
  <si>
    <t>Sexual maturity</t>
  </si>
  <si>
    <t>Fecundity</t>
  </si>
  <si>
    <t>Not applicable</t>
  </si>
  <si>
    <t>Table III.E.3 - Sampling intensity for stock-based variables</t>
  </si>
  <si>
    <t>Variable (*)</t>
  </si>
  <si>
    <t>Required precision target (CV)</t>
  </si>
  <si>
    <t>Length @age</t>
  </si>
  <si>
    <t>Commercial + surveys</t>
  </si>
  <si>
    <t>Weight @age</t>
  </si>
  <si>
    <t>Sex-ratio @age</t>
  </si>
  <si>
    <t>Maturity @age</t>
  </si>
  <si>
    <t>Commercial</t>
  </si>
  <si>
    <t>weight @length</t>
  </si>
  <si>
    <t>Weight @length</t>
  </si>
  <si>
    <t>Maturity @length</t>
  </si>
  <si>
    <t>Sex-ratio @length</t>
  </si>
  <si>
    <t>Fecundity @length</t>
  </si>
  <si>
    <t>Fecundity @age</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</si>
  <si>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</si>
  <si>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</si>
  <si>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</si>
  <si>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</si>
  <si>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</si>
  <si>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</si>
  <si>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</si>
  <si>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</si>
  <si>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</si>
  <si>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</si>
  <si>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</si>
  <si>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Table III.F.2 - Conversion factors</t>
  </si>
  <si>
    <t>Presentation</t>
  </si>
  <si>
    <t>Conversion factor</t>
  </si>
  <si>
    <t>FIN</t>
  </si>
  <si>
    <t>Table III.G.1-  List of surveys</t>
  </si>
  <si>
    <t>Name of survey</t>
  </si>
  <si>
    <t>Aim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</si>
  <si>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</si>
  <si>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</si>
  <si>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</si>
  <si>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</si>
  <si>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</si>
  <si>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</si>
  <si>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</si>
  <si>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</si>
  <si>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</si>
  <si>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</si>
  <si>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</si>
  <si>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</si>
  <si>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NA</t>
  </si>
  <si>
    <t>15</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</si>
  <si>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</si>
  <si>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</si>
  <si>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</si>
  <si>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</si>
  <si>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</si>
  <si>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</si>
  <si>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</si>
  <si>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</si>
  <si>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</si>
  <si>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</si>
  <si>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</si>
  <si>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</si>
  <si>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</si>
  <si>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</si>
  <si>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</si>
  <si>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</si>
  <si>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</si>
  <si>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</si>
  <si>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</si>
  <si>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</si>
  <si>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</si>
  <si>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</si>
  <si>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</si>
  <si>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</si>
  <si>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</si>
  <si>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</si>
  <si>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</si>
  <si>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(a) Salmo salar</t>
  </si>
  <si>
    <t>(d) This row contains all other not listed marine species</t>
  </si>
  <si>
    <t>(l) This row contains all other not listed shellfish species</t>
  </si>
  <si>
    <t>(m) This row contains all other not listed fresh water species</t>
  </si>
  <si>
    <t>(o) Latin name</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</si>
  <si>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</si>
  <si>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</si>
  <si>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</si>
  <si>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</si>
  <si>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</si>
  <si>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</si>
  <si>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</si>
  <si>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</si>
  <si>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</si>
  <si>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</si>
  <si>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</si>
  <si>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</si>
  <si>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</si>
  <si>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</si>
  <si>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</si>
  <si>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</si>
  <si>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</si>
  <si>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</si>
  <si>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</si>
  <si>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</si>
  <si>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</si>
  <si>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</si>
  <si>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</si>
  <si>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</si>
  <si>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</si>
  <si>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</si>
  <si>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Distribution of fishing activities </t>
  </si>
  <si>
    <t xml:space="preserve">Position and vessel registration </t>
  </si>
  <si>
    <t xml:space="preserve">Aggregation of fishing activities </t>
  </si>
  <si>
    <t>Areas not impacted by mobile</t>
  </si>
  <si>
    <t>Discarding rates of commercially exploited species</t>
  </si>
  <si>
    <t xml:space="preserve">Species of catches and discards </t>
  </si>
  <si>
    <t>length of catches and discards</t>
  </si>
  <si>
    <t>abundance of catches and discards</t>
  </si>
  <si>
    <t>Fuel efficiency of fish capture</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</si>
  <si>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</si>
  <si>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</si>
  <si>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</si>
  <si>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</si>
  <si>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</si>
  <si>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</si>
  <si>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</si>
  <si>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</si>
  <si>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</si>
  <si>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</si>
  <si>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</si>
  <si>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</si>
  <si>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</si>
  <si>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</si>
  <si>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</si>
  <si>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</si>
  <si>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</si>
  <si>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FU 5</t>
  </si>
  <si>
    <t>All commercial stocks</t>
  </si>
  <si>
    <t>Achieved no of fish measured at a national level by metier 
(= J + K + L)</t>
  </si>
  <si>
    <t>VI.1 – Achieved Data transmission</t>
  </si>
  <si>
    <t>Target 
population no. (b)
-----
N</t>
  </si>
  <si>
    <t xml:space="preserve">Frame population no. 
----
F </t>
  </si>
  <si>
    <t>Reference year</t>
  </si>
  <si>
    <t>Type of data collection scheme  (a)</t>
  </si>
  <si>
    <t>Response rate</t>
  </si>
  <si>
    <t>18-&lt; 24 m</t>
  </si>
  <si>
    <t>40 m or larger</t>
  </si>
  <si>
    <t>12-&lt; 18 m</t>
  </si>
  <si>
    <t>INFO dropdown list</t>
  </si>
  <si>
    <t>Table III.B.3</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</si>
  <si>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</si>
  <si>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</si>
  <si>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</si>
  <si>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</si>
  <si>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</si>
  <si>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</si>
  <si>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</si>
  <si>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</si>
  <si>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</si>
  <si>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</si>
  <si>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</si>
  <si>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</si>
  <si>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</si>
  <si>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</si>
  <si>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</si>
  <si>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</si>
  <si>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</si>
  <si>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</si>
  <si>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</si>
  <si>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</si>
  <si>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</si>
  <si>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</si>
  <si>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</si>
  <si>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</si>
  <si>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</si>
  <si>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</si>
  <si>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</si>
  <si>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</si>
  <si>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</si>
  <si>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</si>
  <si>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</si>
  <si>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</si>
  <si>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</si>
  <si>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</si>
  <si>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</si>
  <si>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</si>
  <si>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</si>
  <si>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</si>
  <si>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</si>
  <si>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</si>
  <si>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</si>
  <si>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</si>
  <si>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</si>
  <si>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</si>
  <si>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</si>
  <si>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</si>
  <si>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</si>
  <si>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</si>
  <si>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</si>
  <si>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</si>
  <si>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</si>
  <si>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</si>
  <si>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</si>
  <si>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</si>
  <si>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</si>
  <si>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</si>
  <si>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</si>
  <si>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</si>
  <si>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Species, length and abundance from surveys</t>
  </si>
  <si>
    <t>Individual measurements of age, length, sex and maturity from surveys</t>
  </si>
  <si>
    <t>LLS_DEF_0_0_0</t>
  </si>
  <si>
    <t>ICCAT</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</si>
  <si>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</si>
  <si>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</si>
  <si>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</si>
  <si>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</si>
  <si>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Applicable</t>
  </si>
  <si>
    <t>Approved Derrogation?</t>
  </si>
  <si>
    <t>Type of Survey</t>
  </si>
  <si>
    <t>Eels</t>
  </si>
  <si>
    <t>Sharks</t>
  </si>
  <si>
    <t>Note: Please ensure data for active and inactive vessels are presented seperately.</t>
  </si>
  <si>
    <t>RFMO/RFO</t>
  </si>
  <si>
    <t>Sampling frame code</t>
  </si>
  <si>
    <t>Sampling frame (fishing activities)</t>
  </si>
  <si>
    <t>Sampling frame (geographical location)</t>
  </si>
  <si>
    <t>Sampling frame (seasonality)</t>
  </si>
  <si>
    <t>Type of data collection scheme</t>
  </si>
  <si>
    <t>Planned no. trips to be sampled at sea by MS</t>
  </si>
  <si>
    <t>All year</t>
  </si>
  <si>
    <t>.</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</si>
  <si>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</si>
  <si>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</si>
  <si>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</si>
  <si>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</si>
  <si>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</si>
  <si>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</si>
  <si>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</si>
  <si>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</si>
  <si>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</si>
  <si>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</si>
  <si>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</si>
  <si>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</si>
  <si>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</si>
  <si>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</si>
  <si>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</si>
  <si>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</si>
  <si>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</si>
  <si>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</si>
  <si>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</si>
  <si>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</si>
  <si>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</si>
  <si>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III.C</t>
  </si>
  <si>
    <t>all</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</si>
  <si>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</si>
  <si>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</si>
  <si>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</si>
  <si>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</si>
  <si>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</si>
  <si>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</si>
  <si>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</si>
  <si>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</si>
  <si>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</si>
  <si>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</si>
  <si>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</si>
  <si>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</si>
  <si>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</si>
  <si>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</si>
  <si>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</si>
  <si>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</si>
  <si>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</si>
  <si>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</si>
  <si>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</si>
  <si>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</si>
  <si>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</si>
  <si>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</si>
  <si>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</si>
  <si>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</si>
  <si>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</si>
  <si>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</si>
  <si>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   Country or area name</t>
  </si>
  <si>
    <t>ISO ALPHA-3 code</t>
  </si>
  <si>
    <t>Source: http://unstats.un.org/unsd/methods/m49/m49alphaf.htm</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</si>
  <si>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</si>
  <si>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</si>
  <si>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</si>
  <si>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</si>
  <si>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</si>
  <si>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</si>
  <si>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</si>
  <si>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</si>
  <si>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</si>
  <si>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</si>
  <si>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</si>
  <si>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</si>
  <si>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</si>
  <si>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</si>
  <si>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</si>
  <si>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</si>
  <si>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</si>
  <si>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</si>
  <si>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</si>
  <si>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</si>
  <si>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</si>
  <si>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</si>
  <si>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</si>
  <si>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</si>
  <si>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</si>
  <si>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</si>
  <si>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</si>
  <si>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</si>
  <si>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</si>
  <si>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</si>
  <si>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</si>
  <si>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</si>
  <si>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</si>
  <si>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</si>
  <si>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</si>
  <si>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</si>
  <si>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</si>
  <si>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</si>
  <si>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</si>
  <si>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</si>
  <si>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</si>
  <si>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</si>
  <si>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</si>
  <si>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</si>
  <si>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</si>
  <si>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</si>
  <si>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</si>
  <si>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</si>
  <si>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</si>
  <si>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</si>
  <si>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</si>
  <si>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</si>
  <si>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</si>
  <si>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</si>
  <si>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</si>
  <si>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</si>
  <si>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</si>
  <si>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</si>
  <si>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</si>
  <si>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</si>
  <si>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</si>
  <si>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</si>
  <si>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</si>
  <si>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</si>
  <si>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</si>
  <si>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</si>
  <si>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</si>
  <si>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</si>
  <si>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</si>
  <si>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</si>
  <si>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</si>
  <si>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</si>
  <si>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</si>
  <si>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</si>
  <si>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III.D.</t>
  </si>
  <si>
    <t>Recreational fisheries, blue fin tuna catches</t>
  </si>
  <si>
    <t xml:space="preserve">The fishery of large pelagic species
(i) can only be practiced by professional fishermen with a special licence, (ii) is forbidden by the Greek law for recreational fishermen
</t>
  </si>
  <si>
    <t>Derogation for biological stock-related sampling for the following species: Anguilla anguilla
Aristeomorpha foliacea
Aristeus antennatus
Coryphaena hippurus
Coryphaena equiselis
Dicentrarchus labrax
Eledone cirrosa
Eutrigla gurnardus
Lophius piscatorius
Micromesistius poutassou
Mugilidae
Raja clavata
Raja miraletus
Sparus aurata
Squilla mantis
Trigla lucerna
Veneridae</t>
  </si>
  <si>
    <t>III.E.1</t>
  </si>
  <si>
    <t>Biological Stock-related variables</t>
  </si>
  <si>
    <t>Approved (Assumed as NP was adopted</t>
  </si>
  <si>
    <t>Will not be sampled either because the catch is below 200 t or because the Greek share in
the EU Mediterranean landings is below 10%</t>
  </si>
  <si>
    <t xml:space="preserve">Derogation on sampling of blue fin tuna catches by recreational fisheries </t>
  </si>
  <si>
    <t xml:space="preserve">Coordination meeting for MEDIAS (Pan Mediterranean Survey for Small Pelagics) </t>
  </si>
  <si>
    <t>PGECON</t>
  </si>
  <si>
    <t>PGMed</t>
  </si>
  <si>
    <t>Working Group on Recreational Fisheries Surveys(2-6/6/2014, Sukaretta, Spain)</t>
  </si>
  <si>
    <t xml:space="preserve"> WGRFS </t>
  </si>
  <si>
    <t>Working Group on Commercial Catches Sampling( 10-14/11/14, Copenhagen, Denmark)</t>
  </si>
  <si>
    <t xml:space="preserve"> WGCATCH</t>
  </si>
  <si>
    <t>Working Group on Fisheries Acoustics Science and Technology  (5-9/5/14, New Bedford, USA)</t>
  </si>
  <si>
    <t>WGFAST</t>
  </si>
  <si>
    <t>WGCEPH</t>
  </si>
  <si>
    <t xml:space="preserve">(YES)= Segments  for which no separate and distinct data exists under existing reporting system, but will be treated and presented separately at the final report. </t>
  </si>
  <si>
    <t xml:space="preserve">(Yes) </t>
  </si>
  <si>
    <t>(Yes)</t>
  </si>
  <si>
    <t xml:space="preserve">Yes </t>
  </si>
  <si>
    <t>Cages - sea bass &amp; sea bream</t>
  </si>
  <si>
    <t>Cages - other marine fish</t>
  </si>
  <si>
    <t>Land based farms - Hatcheries &amp; Nurseries- sea bass &amp; seabream</t>
  </si>
  <si>
    <t>Land based farms - combined - Carp</t>
  </si>
  <si>
    <t>Land based farms - combined - Salmon</t>
  </si>
  <si>
    <t>Land based farms - combined - Trout</t>
  </si>
  <si>
    <t>Rafts/ Long line - Mussel</t>
  </si>
  <si>
    <t>Extensive farming -estuaries &amp; lagoons</t>
  </si>
  <si>
    <t xml:space="preserve">Land based farms - On growing - Other fresh fish </t>
  </si>
  <si>
    <t>2013</t>
  </si>
  <si>
    <t>MEDITS</t>
  </si>
  <si>
    <t>Coordination meeting for MEDITS (Mediterranean Demersal Trawl Surveys) Working Group 25-28/3/14, Rome,Italy)</t>
  </si>
  <si>
    <t>Working Group on Cephalopod Fisheries and Life History (16-19/6/14, Lisbon, Portugal)</t>
  </si>
  <si>
    <t>1/Data collection: National and EU coordination</t>
  </si>
  <si>
    <t>2/ Data collection: Regional co-ordination</t>
  </si>
  <si>
    <t>3/ ICES &amp; other Planning Groups or Workshops related to the Data Collection Framework</t>
  </si>
  <si>
    <t>4/ RFMOs</t>
  </si>
  <si>
    <t xml:space="preserve">5/ Planning Groups on surveys at sea </t>
  </si>
  <si>
    <t>6/ Support to Scientific Advice - ICES</t>
  </si>
  <si>
    <t>National co-ordination meeting 1 (X/3/14, Athens)</t>
  </si>
  <si>
    <t xml:space="preserve">National co-ordination Meeting 2 (5-6/6/14, Kavala) </t>
  </si>
  <si>
    <t>WGEEL</t>
  </si>
  <si>
    <t>EIFAAC/ICES/GFCM</t>
  </si>
  <si>
    <t>JOINT EIFAAC/ICES/GFCM Working Group on Eel (3-7/11/2014, Rome, Italy)</t>
  </si>
  <si>
    <t>MEDIAS</t>
  </si>
  <si>
    <t>all regions</t>
  </si>
  <si>
    <t xml:space="preserve">Data quality </t>
  </si>
  <si>
    <t>LM2013/RCM NA 2013</t>
  </si>
  <si>
    <t>MS to document Quality Control and Quality Approach procedures in summary for review at the next RCM.</t>
  </si>
  <si>
    <t>Mediterranean Planning Group for Methodological
Development (1-2/9/14, Croatia)</t>
  </si>
  <si>
    <t>RCM for the Mediterranean &amp; Black Sea (3-5/9/14, Croatia)</t>
  </si>
  <si>
    <t>LM2014/RCM NS&amp; EA</t>
  </si>
  <si>
    <t>RCM NS&amp;EA recommends that MS maintain scientific
observer programmes and continue at-­‐‑sea sampling
schemes for the collection of scientific data for stock
assessment and advice. Additionally that the role of
scientific observer is not conflated with any monitoring
role. Appropriate modifications to at-­‐‑sea sampling
protocols and recording should be devised for sampling
the retained discard fraction.</t>
  </si>
  <si>
    <t>Metier related variables (at-sea sampling)</t>
  </si>
  <si>
    <t>Data storage</t>
  </si>
  <si>
    <t>VI</t>
  </si>
  <si>
    <t>RCM NS&amp;EA recommends that scientific institutions and
ICES ensure that data recording systems, IT systems and
estimation routines are able to appropriately deal with the
retained discard fraction. Also, authorities should adjust
logbooks and IT systems to accommodate the accurate
recordings of all catch components, including the part that
can be released under the de minimis exemptions.</t>
  </si>
  <si>
    <t>MS supports the recommendation and already has performed checks for inaccuracies in its database.</t>
  </si>
  <si>
    <t>The MSs' scientific institutions will continue at-sea sampling for the collection of scientific data. Also, MS will modify the sampling protocols (if needed)</t>
  </si>
  <si>
    <t>The MSs' scientific institutions will check the appropriateness of the present systems and will make the required modifications (if needed).</t>
  </si>
  <si>
    <t>PlanningGroup on Economic Issues  for FishingSector (3/3-4/4/14, Berlin, Germany)</t>
  </si>
  <si>
    <t>PGMed data calls-data use</t>
  </si>
  <si>
    <t xml:space="preserve">MS supports the recommendation </t>
  </si>
  <si>
    <t xml:space="preserve">on the regional data base </t>
  </si>
  <si>
    <t>The Group agreed that the MED&amp;BS RDB will include biological and transversal data. It was decided that also economic data should be incorporated in the future MED&amp;BS-RDB.</t>
  </si>
  <si>
    <t>The Group agreed that the MED&amp;BS RDB could be hosted by GFCM. Upon the clearance of the RCMMed&amp;BS, a formal procedure will be activated in order to contact GFCM officially and consequently evaluate the related feasibility and necessary funding.
Upon availability of the required funds, GFCM would dispose human resources, technical expertise and IT infrastructure that can be up-scaled in order to provide database development, administration and security.</t>
  </si>
  <si>
    <t>he RCMMed&amp;BS recommends that the Data Calls for the PGMed would be launched by the chair of theRCMMed&amp;BS. It also recommends that, when necessary, some specific data could be asked to the JRC, as responsible of the Official Data Calls for the Mediterranean and Black Sea, in order to be sure that the most recent information is available.</t>
  </si>
  <si>
    <t>RCM Med &amp; BS 2013</t>
  </si>
  <si>
    <t>2014-2016</t>
  </si>
  <si>
    <t>no</t>
  </si>
  <si>
    <t>GSA 22</t>
  </si>
  <si>
    <t>PS_SPF_&gt;=14_0_0</t>
  </si>
  <si>
    <t>OTB_DEF_&gt;=40_0_0</t>
  </si>
  <si>
    <t>GNS_DEF_&gt;=16_0_0</t>
  </si>
  <si>
    <t>GTR_DEF_&gt;=16_0_0</t>
  </si>
  <si>
    <t>GSA 20</t>
  </si>
  <si>
    <t xml:space="preserve"> LLD_LPF_0_0_0 (SWO)</t>
  </si>
  <si>
    <t>GSA 23</t>
  </si>
  <si>
    <t>N</t>
  </si>
  <si>
    <t>Υ</t>
  </si>
  <si>
    <t>Ν</t>
  </si>
  <si>
    <t>BIL95</t>
  </si>
  <si>
    <t>FPO_DES_0_0_0</t>
  </si>
  <si>
    <t>Mediterranean Sea and Black sea</t>
  </si>
  <si>
    <t>I_1</t>
  </si>
  <si>
    <t>Set gillnets  targeting DEF</t>
  </si>
  <si>
    <t>Concurrent-at-market / sea</t>
  </si>
  <si>
    <t>2 / 1</t>
  </si>
  <si>
    <t>I_2</t>
  </si>
  <si>
    <t>Purse seines targeting SPF</t>
  </si>
  <si>
    <t>All year (except 16th December - 28th February)</t>
  </si>
  <si>
    <t>I_3</t>
  </si>
  <si>
    <t>Trammel nets targeting MCD</t>
  </si>
  <si>
    <t>I_4</t>
  </si>
  <si>
    <t>Set longlines targeting DEF</t>
  </si>
  <si>
    <t>I_5</t>
  </si>
  <si>
    <t>Trawlers targeting DEF</t>
  </si>
  <si>
    <t>All year (except 1st June-30th September)</t>
  </si>
  <si>
    <t>I_6</t>
  </si>
  <si>
    <t>LLD targeting LPF</t>
  </si>
  <si>
    <t>A_1</t>
  </si>
  <si>
    <t>A_2</t>
  </si>
  <si>
    <t>A_3</t>
  </si>
  <si>
    <t>A_4</t>
  </si>
  <si>
    <t>A_5</t>
  </si>
  <si>
    <t>A_6</t>
  </si>
  <si>
    <t>Pots-Traps targeting MCF</t>
  </si>
  <si>
    <t>All year (except 1st July-30th September)</t>
  </si>
  <si>
    <t>A_7</t>
  </si>
  <si>
    <t>C_1</t>
  </si>
  <si>
    <t>C_2</t>
  </si>
  <si>
    <t>C_3</t>
  </si>
  <si>
    <t>C_4</t>
  </si>
  <si>
    <t>C_5</t>
  </si>
  <si>
    <t>C_6</t>
  </si>
  <si>
    <t>I6, A7,C4</t>
  </si>
  <si>
    <t>BIL95*</t>
  </si>
  <si>
    <r>
      <t>*Note:</t>
    </r>
    <r>
      <rPr>
        <sz val="10"/>
        <rFont val="Arial"/>
        <family val="2"/>
      </rPr>
      <t xml:space="preserve"> For gears targeting large pelagic fish, such as LLD_LPF_0_0_0 SWO, sampling follows the ICCAT scheme and the fishing ground is referred as BIL95 in this case.   </t>
    </r>
  </si>
  <si>
    <t xml:space="preserve">This is in line with the decisions agreed during previous RCM meetings and takes into account the nature of the fisheries (open sea).   </t>
  </si>
  <si>
    <t>** The number is the sum of the values that appear in each GSA for LLD</t>
  </si>
  <si>
    <t>96**</t>
  </si>
  <si>
    <t>258**</t>
  </si>
  <si>
    <t>354**</t>
  </si>
  <si>
    <t>Companies 50-249</t>
  </si>
  <si>
    <t>Α</t>
  </si>
  <si>
    <t>quest/fin-acc</t>
  </si>
  <si>
    <t>Subsidies</t>
  </si>
  <si>
    <t>Wages and salaries of staff</t>
  </si>
  <si>
    <t>Purchase of fish and other raw material for production</t>
  </si>
  <si>
    <t>Depreciation of Capital</t>
  </si>
  <si>
    <t>Financial costs, net</t>
  </si>
  <si>
    <t>Extraordinary costs, net</t>
  </si>
  <si>
    <t>Total value of assets</t>
  </si>
  <si>
    <t>Net Investments</t>
  </si>
  <si>
    <t>Debt</t>
  </si>
  <si>
    <t>Number of persons employed total</t>
  </si>
  <si>
    <t>Number of persons employed by gender</t>
  </si>
  <si>
    <t>questionnaires/National Authority</t>
  </si>
  <si>
    <t>FTE National</t>
  </si>
  <si>
    <t>Number of enterprices (total)</t>
  </si>
  <si>
    <t xml:space="preserve">questionnaires/ National Authority </t>
  </si>
  <si>
    <t>2. 11-49</t>
  </si>
  <si>
    <t>questionnaires/ National Authority</t>
  </si>
  <si>
    <t>4. &gt;250*</t>
  </si>
  <si>
    <t>93%</t>
  </si>
  <si>
    <t>81%</t>
  </si>
  <si>
    <t>83%</t>
  </si>
  <si>
    <t>91%</t>
  </si>
  <si>
    <t>88%</t>
  </si>
  <si>
    <t>90%</t>
  </si>
  <si>
    <t>92%</t>
  </si>
  <si>
    <t>85%</t>
  </si>
  <si>
    <t>86%</t>
  </si>
  <si>
    <t>100%</t>
  </si>
  <si>
    <t>95%</t>
  </si>
  <si>
    <t>89%</t>
  </si>
  <si>
    <r>
      <t xml:space="preserve">quest/fin-acc/ </t>
    </r>
    <r>
      <rPr>
        <sz val="10"/>
        <color theme="0" tint="-0.499984740745262"/>
        <rFont val="Arial"/>
        <family val="2"/>
        <charset val="161"/>
      </rPr>
      <t xml:space="preserve">National Authority </t>
    </r>
  </si>
  <si>
    <r>
      <t xml:space="preserve">questionnaires/ </t>
    </r>
    <r>
      <rPr>
        <sz val="10"/>
        <color theme="0" tint="-0.499984740745262"/>
        <rFont val="Arial"/>
        <family val="2"/>
        <charset val="161"/>
      </rPr>
      <t xml:space="preserve">National Authority </t>
    </r>
  </si>
  <si>
    <r>
      <t>questionnaires/</t>
    </r>
    <r>
      <rPr>
        <sz val="10"/>
        <color theme="0" tint="-0.499984740745262"/>
        <rFont val="Arial"/>
        <family val="2"/>
        <charset val="161"/>
      </rPr>
      <t>National Authority</t>
    </r>
  </si>
  <si>
    <r>
      <t>1. ≤</t>
    </r>
    <r>
      <rPr>
        <sz val="10"/>
        <color theme="0" tint="-0.499984740745262"/>
        <rFont val="Arial"/>
        <family val="2"/>
      </rPr>
      <t xml:space="preserve"> 10</t>
    </r>
  </si>
  <si>
    <r>
      <t xml:space="preserve">3. </t>
    </r>
    <r>
      <rPr>
        <sz val="10"/>
        <color theme="0" tint="-0.499984740745262"/>
        <rFont val="Times New Roman"/>
        <family val="1"/>
        <charset val="161"/>
      </rPr>
      <t xml:space="preserve"> </t>
    </r>
    <r>
      <rPr>
        <sz val="10"/>
        <color theme="0" tint="-0.499984740745262"/>
        <rFont val="Arial"/>
        <family val="2"/>
      </rPr>
      <t>50-249</t>
    </r>
  </si>
  <si>
    <t xml:space="preserve">GRC </t>
  </si>
  <si>
    <t>Bluefin tuna</t>
  </si>
  <si>
    <t>official ban of eels recreational fishery. AR2014 page</t>
  </si>
  <si>
    <t>official ban of bluefin tuna recreational fishery. AR2014 page</t>
  </si>
  <si>
    <t>2014</t>
  </si>
  <si>
    <t xml:space="preserve">GTR_DEF_&gt;=16_0_0 </t>
  </si>
  <si>
    <t>LLD_LPF_0_0_0 (SWO)</t>
  </si>
  <si>
    <t>LLD_LPF_0_0_0 SWO</t>
  </si>
  <si>
    <t>I6,A7,C4</t>
  </si>
  <si>
    <t>Alopias superciliosus</t>
  </si>
  <si>
    <t xml:space="preserve">GSA20, GSA22, GSA23 </t>
  </si>
  <si>
    <t>0</t>
  </si>
  <si>
    <t>Alopias vulpinus</t>
  </si>
  <si>
    <t xml:space="preserve">Anguilla anguilla </t>
  </si>
  <si>
    <t xml:space="preserve">Aristeomorpha foliacea </t>
  </si>
  <si>
    <t xml:space="preserve">Aristeus antennatus </t>
  </si>
  <si>
    <t xml:space="preserve">Boops boops </t>
  </si>
  <si>
    <t>7964</t>
  </si>
  <si>
    <t>Carcharinus plumbeus</t>
  </si>
  <si>
    <t>Carcharias taurus</t>
  </si>
  <si>
    <t>Centrophorus granulosus</t>
  </si>
  <si>
    <t>Cetorhinus maximus</t>
  </si>
  <si>
    <t xml:space="preserve">Coryphaena hippurus </t>
  </si>
  <si>
    <t xml:space="preserve">Coryphaena equiselis </t>
  </si>
  <si>
    <t>Dalatias licha</t>
  </si>
  <si>
    <t>Dicentrarchus labrax</t>
  </si>
  <si>
    <t>Dipturus batis</t>
  </si>
  <si>
    <t>Dipturus oxyrhincus</t>
  </si>
  <si>
    <t xml:space="preserve">Eledone cirrosa </t>
  </si>
  <si>
    <t>&lt;200</t>
  </si>
  <si>
    <t xml:space="preserve">Eledone moschata </t>
  </si>
  <si>
    <t>486</t>
  </si>
  <si>
    <t xml:space="preserve">Engraulis encrasicolus </t>
  </si>
  <si>
    <t>20481</t>
  </si>
  <si>
    <t>21,8</t>
  </si>
  <si>
    <t>Etmopterus spinax</t>
  </si>
  <si>
    <t xml:space="preserve">Eutrigla gurnardus </t>
  </si>
  <si>
    <t>Galeorhinus galeus</t>
  </si>
  <si>
    <t>Galeus melastomus</t>
  </si>
  <si>
    <t>Gymnura altavela</t>
  </si>
  <si>
    <t>Heptranchias perlo</t>
  </si>
  <si>
    <t>Hexanchus griseus</t>
  </si>
  <si>
    <r>
      <t xml:space="preserve">Illex </t>
    </r>
    <r>
      <rPr>
        <sz val="10"/>
        <rFont val="Arial"/>
        <family val="2"/>
      </rPr>
      <t xml:space="preserve">spp., </t>
    </r>
    <r>
      <rPr>
        <i/>
        <sz val="10"/>
        <rFont val="Arial"/>
        <family val="2"/>
      </rPr>
      <t xml:space="preserve">Todarodes </t>
    </r>
    <r>
      <rPr>
        <sz val="10"/>
        <rFont val="Arial"/>
        <family val="2"/>
      </rPr>
      <t>spp.</t>
    </r>
  </si>
  <si>
    <t>1752</t>
  </si>
  <si>
    <t xml:space="preserve">Istiophoridae </t>
  </si>
  <si>
    <t>Isurus oxyrinchus</t>
  </si>
  <si>
    <t>Lamna nasus</t>
  </si>
  <si>
    <t>Leucoraja circularis</t>
  </si>
  <si>
    <t>Leucoraja melitensis</t>
  </si>
  <si>
    <t xml:space="preserve">Loligo vulgaris </t>
  </si>
  <si>
    <t>1072</t>
  </si>
  <si>
    <t xml:space="preserve">Lophius budegassa </t>
  </si>
  <si>
    <t>2578</t>
  </si>
  <si>
    <t xml:space="preserve">Lophius piscatorius </t>
  </si>
  <si>
    <t xml:space="preserve">Merluccius merluccius </t>
  </si>
  <si>
    <t>12386</t>
  </si>
  <si>
    <t xml:space="preserve">Micromesistius poutassou </t>
  </si>
  <si>
    <t>400</t>
  </si>
  <si>
    <t xml:space="preserve">Mugilidae </t>
  </si>
  <si>
    <t xml:space="preserve">Mullus barbatus </t>
  </si>
  <si>
    <t>4048</t>
  </si>
  <si>
    <t xml:space="preserve">Mullus surmuletus </t>
  </si>
  <si>
    <t>2458</t>
  </si>
  <si>
    <t>Mustelus asterias</t>
  </si>
  <si>
    <t>Mustelus mustelus</t>
  </si>
  <si>
    <t>Mustelus punctulatus</t>
  </si>
  <si>
    <t>Myliobatis aquila</t>
  </si>
  <si>
    <t xml:space="preserve">Nephrops norvegicus </t>
  </si>
  <si>
    <t>1007</t>
  </si>
  <si>
    <t xml:space="preserve">Octopus vulgaris </t>
  </si>
  <si>
    <t>4853</t>
  </si>
  <si>
    <t>Odontaspis ferox</t>
  </si>
  <si>
    <t>Oxynotus centrina</t>
  </si>
  <si>
    <t xml:space="preserve">Pagellus erythrinus </t>
  </si>
  <si>
    <t>1487</t>
  </si>
  <si>
    <t xml:space="preserve">Parapenaeus longirostris </t>
  </si>
  <si>
    <t>4206</t>
  </si>
  <si>
    <t xml:space="preserve">Penaeus kerathurus </t>
  </si>
  <si>
    <t>2832</t>
  </si>
  <si>
    <t>Prionace glauca</t>
  </si>
  <si>
    <t>Pristis pectinata</t>
  </si>
  <si>
    <t>Pristis pristis</t>
  </si>
  <si>
    <t>Pteroplatytrygon violacea</t>
  </si>
  <si>
    <t>Raja asterias</t>
  </si>
  <si>
    <t xml:space="preserve">Raja clavata </t>
  </si>
  <si>
    <t>378</t>
  </si>
  <si>
    <t xml:space="preserve">Raja miraletus </t>
  </si>
  <si>
    <t>Raja undulata</t>
  </si>
  <si>
    <t>Rhinobatos cemiculatus</t>
  </si>
  <si>
    <t>Rhinobatos rhinobatos</t>
  </si>
  <si>
    <t>Rostroraja alba</t>
  </si>
  <si>
    <t xml:space="preserve">Sarda sarda </t>
  </si>
  <si>
    <t>1316</t>
  </si>
  <si>
    <t xml:space="preserve">Sardina pilchardus </t>
  </si>
  <si>
    <t>20388</t>
  </si>
  <si>
    <r>
      <t xml:space="preserve">Scomber </t>
    </r>
    <r>
      <rPr>
        <sz val="10"/>
        <rFont val="Arial"/>
        <family val="2"/>
      </rPr>
      <t>spp.</t>
    </r>
  </si>
  <si>
    <t>4148</t>
  </si>
  <si>
    <t>Scyliorhinus canicula</t>
  </si>
  <si>
    <t>Scyliorhinus stellaris</t>
  </si>
  <si>
    <t xml:space="preserve">Sepia officinalis </t>
  </si>
  <si>
    <t>3553</t>
  </si>
  <si>
    <r>
      <t xml:space="preserve">Shark-like </t>
    </r>
    <r>
      <rPr>
        <i/>
        <sz val="10"/>
        <rFont val="Arial"/>
        <family val="2"/>
      </rPr>
      <t xml:space="preserve">Selachii </t>
    </r>
  </si>
  <si>
    <t>636</t>
  </si>
  <si>
    <t xml:space="preserve">Solea vulgaris </t>
  </si>
  <si>
    <t>1460</t>
  </si>
  <si>
    <t xml:space="preserve">Sparus aurata </t>
  </si>
  <si>
    <t>Sphyrna lewini</t>
  </si>
  <si>
    <t>Sphyrna mokarran</t>
  </si>
  <si>
    <t>Sphyrna tudes</t>
  </si>
  <si>
    <t>Sphyrna zygaena</t>
  </si>
  <si>
    <r>
      <t xml:space="preserve">Spicara </t>
    </r>
    <r>
      <rPr>
        <sz val="10"/>
        <rFont val="Arial"/>
        <family val="2"/>
      </rPr>
      <t>spp.</t>
    </r>
  </si>
  <si>
    <t>4816</t>
  </si>
  <si>
    <t>Squalus acanthias</t>
  </si>
  <si>
    <t>Squalus blainvillei</t>
  </si>
  <si>
    <t>Squatina aculeata</t>
  </si>
  <si>
    <t>Squatina oculata</t>
  </si>
  <si>
    <t>Squatina squatina</t>
  </si>
  <si>
    <t>Squilla mantis</t>
  </si>
  <si>
    <t xml:space="preserve">Thunnus alalunga </t>
  </si>
  <si>
    <t>236</t>
  </si>
  <si>
    <t xml:space="preserve">Thunnus thynnus </t>
  </si>
  <si>
    <t>159</t>
  </si>
  <si>
    <t>Torpedo marmorata</t>
  </si>
  <si>
    <t xml:space="preserve">Trachurus mediterraneus </t>
  </si>
  <si>
    <t xml:space="preserve">Trachurus trachurus </t>
  </si>
  <si>
    <t>7047</t>
  </si>
  <si>
    <t xml:space="preserve">Trigla lucerna </t>
  </si>
  <si>
    <t>81</t>
  </si>
  <si>
    <t>Veneridae</t>
  </si>
  <si>
    <t xml:space="preserve">Xiphias gladius </t>
  </si>
  <si>
    <t>1192</t>
  </si>
  <si>
    <t>(2) Percentage contribution of MS to Mediterranean landings</t>
  </si>
  <si>
    <t>Stocks not sampled should be shaded in grey</t>
  </si>
  <si>
    <t>0,15</t>
  </si>
  <si>
    <t>21,58</t>
  </si>
  <si>
    <t>11,51</t>
  </si>
  <si>
    <t>12,4</t>
  </si>
  <si>
    <t>25,4</t>
  </si>
  <si>
    <t>3,6</t>
  </si>
  <si>
    <t>74,3</t>
  </si>
  <si>
    <t>33,4</t>
  </si>
  <si>
    <t>61</t>
  </si>
  <si>
    <t>40,7</t>
  </si>
  <si>
    <t>10,8</t>
  </si>
  <si>
    <t>3,2</t>
  </si>
  <si>
    <t>30,8</t>
  </si>
  <si>
    <t>42,9</t>
  </si>
  <si>
    <t>21</t>
  </si>
  <si>
    <t>40,6</t>
  </si>
  <si>
    <t>47,6</t>
  </si>
  <si>
    <t>30,4</t>
  </si>
  <si>
    <t>79,2</t>
  </si>
  <si>
    <t>43,2</t>
  </si>
  <si>
    <t>42,3</t>
  </si>
  <si>
    <t>19,8</t>
  </si>
  <si>
    <t>33,9</t>
  </si>
  <si>
    <t>30,3</t>
  </si>
  <si>
    <t>46,1</t>
  </si>
  <si>
    <t>38,1</t>
  </si>
  <si>
    <t>5,9</t>
  </si>
  <si>
    <t>80,5</t>
  </si>
  <si>
    <t>1,8</t>
  </si>
  <si>
    <t>8,1</t>
  </si>
  <si>
    <t>48</t>
  </si>
  <si>
    <t>16,2</t>
  </si>
  <si>
    <t>577</t>
  </si>
  <si>
    <t>(1) The reference period of landings and share in EU landings is 2008-2009</t>
  </si>
  <si>
    <r>
      <t>Average
landings
---
tons</t>
    </r>
    <r>
      <rPr>
        <b/>
        <vertAlign val="superscript"/>
        <sz val="10"/>
        <rFont val="Arial"/>
        <family val="2"/>
        <charset val="161"/>
      </rPr>
      <t>(1)</t>
    </r>
    <r>
      <rPr>
        <b/>
        <sz val="10"/>
        <rFont val="Arial"/>
        <family val="2"/>
      </rPr>
      <t xml:space="preserve"> </t>
    </r>
  </si>
  <si>
    <r>
      <t>Share in
EU landings</t>
    </r>
    <r>
      <rPr>
        <b/>
        <vertAlign val="superscript"/>
        <sz val="10"/>
        <rFont val="Arial"/>
        <family val="2"/>
        <charset val="161"/>
      </rPr>
      <t>(2)</t>
    </r>
    <r>
      <rPr>
        <b/>
        <sz val="10"/>
        <rFont val="Arial"/>
        <family val="2"/>
      </rPr>
      <t xml:space="preserve">
---
%</t>
    </r>
  </si>
  <si>
    <t>All GSAs</t>
  </si>
  <si>
    <t>GSA20, GSA22, GSA23</t>
  </si>
  <si>
    <r>
      <t xml:space="preserve">Illex </t>
    </r>
    <r>
      <rPr>
        <sz val="10"/>
        <rFont val="Arial"/>
        <family val="2"/>
        <charset val="161"/>
      </rPr>
      <t xml:space="preserve">spp., </t>
    </r>
    <r>
      <rPr>
        <i/>
        <sz val="10"/>
        <rFont val="Arial"/>
        <family val="2"/>
        <charset val="161"/>
      </rPr>
      <t xml:space="preserve">Todarodes </t>
    </r>
    <r>
      <rPr>
        <sz val="10"/>
        <rFont val="Arial"/>
        <family val="2"/>
        <charset val="161"/>
      </rPr>
      <t>spp.</t>
    </r>
  </si>
  <si>
    <r>
      <t xml:space="preserve">Scomber </t>
    </r>
    <r>
      <rPr>
        <sz val="10"/>
        <rFont val="Arial"/>
        <family val="2"/>
        <charset val="161"/>
      </rPr>
      <t>spp.</t>
    </r>
  </si>
  <si>
    <t>Shark-like selachii</t>
  </si>
  <si>
    <r>
      <t xml:space="preserve">Spicara </t>
    </r>
    <r>
      <rPr>
        <sz val="10"/>
        <rFont val="Arial"/>
        <family val="2"/>
        <charset val="161"/>
      </rPr>
      <t>smaris</t>
    </r>
  </si>
  <si>
    <t>Illex coindetii</t>
  </si>
  <si>
    <t>Scomber colias</t>
  </si>
  <si>
    <t>Spicara smaris</t>
  </si>
  <si>
    <t>Mediterranean and Black sea</t>
  </si>
  <si>
    <t>Sarda sarda</t>
  </si>
  <si>
    <t>Sepia officinalis</t>
  </si>
  <si>
    <t>Trachurus mediterraneus</t>
  </si>
  <si>
    <t>Trachurus trachurus</t>
  </si>
  <si>
    <t>Xiphias gladius</t>
  </si>
  <si>
    <t>Purchase of fish, field sampling</t>
  </si>
  <si>
    <t>maturity @length</t>
  </si>
  <si>
    <t>sex-ratio @length</t>
  </si>
  <si>
    <t>length@age</t>
  </si>
  <si>
    <t>weight@age</t>
  </si>
  <si>
    <t>**</t>
  </si>
  <si>
    <t>**,  ***</t>
  </si>
  <si>
    <t>**,***</t>
  </si>
  <si>
    <t>weight@length</t>
  </si>
  <si>
    <t>** refers to a combination of 'Weight @ length', 'Maturity @ length' and 'Sex-ratio @ length'</t>
  </si>
  <si>
    <t>*** refers to 'Weight @ age', 'Maturity @ age', 'Sex-ratio @ age' and 'Length at age'.</t>
  </si>
  <si>
    <t>Planned minimum No of individuals to be measured at the national level was estimated according to PGmed2013 and 2014</t>
  </si>
  <si>
    <t>(1)These species are not fished at all or fished in very small quantities.The planned number of fish measured at national level cannot be estimated. When they are caught in sampling, are included in the sample</t>
  </si>
  <si>
    <t>(1)These species are not fished at all or fished in very small quantities.The planned number of fish measured at a national level cannot be estimated. When they are caught in sampling, are included in the sample</t>
  </si>
  <si>
    <t>Mediterranean International Trawl Survey (MEDITS)</t>
  </si>
  <si>
    <t>Trends of abundance of demersal species</t>
  </si>
  <si>
    <t>1,2,3,4</t>
  </si>
  <si>
    <t>Pan-Mediterranean Pelagic Survey (MEDIAS)</t>
  </si>
  <si>
    <t>Abundance of anchovy and sardine</t>
  </si>
  <si>
    <t xml:space="preserve">GSA 20, 22 </t>
  </si>
  <si>
    <t>1,2,3</t>
  </si>
  <si>
    <r>
      <t>Echo Km</t>
    </r>
    <r>
      <rPr>
        <vertAlign val="superscript"/>
        <sz val="10"/>
        <rFont val="Arial"/>
        <family val="2"/>
      </rPr>
      <t>2</t>
    </r>
  </si>
  <si>
    <t>No CTD stations</t>
  </si>
  <si>
    <t>June-August</t>
  </si>
  <si>
    <t>6 months</t>
  </si>
  <si>
    <t>120 minutes</t>
  </si>
  <si>
    <t>1 year after the end of the reference year</t>
  </si>
  <si>
    <t>one year</t>
  </si>
  <si>
    <t>6-&lt;12 m</t>
  </si>
  <si>
    <t>National Fisheries Data Collection Program</t>
  </si>
  <si>
    <t>12-&lt;18 m</t>
  </si>
  <si>
    <t>18-&lt;24 m</t>
  </si>
  <si>
    <t>24-&lt;40 m</t>
  </si>
  <si>
    <t>Vessels using hooks*</t>
  </si>
  <si>
    <t>Vessels using polyvalent passive gears only</t>
  </si>
  <si>
    <t>0-&lt;6 m</t>
  </si>
  <si>
    <t>Inactive</t>
  </si>
  <si>
    <t>the national fleet registry does include information on inactivity. Therefore, the number of inactive vessels is estimated through the data collection scheme (random sampling survey)</t>
  </si>
  <si>
    <t>AREA37HOKVL1218</t>
  </si>
  <si>
    <t>Vessels using hooks, 12-&lt;18m</t>
  </si>
  <si>
    <t>S (for sampling purposes and confidentiality reasons)</t>
  </si>
  <si>
    <t>Vessels using hooks, 18-&lt;24 m</t>
  </si>
  <si>
    <t>Investments</t>
  </si>
  <si>
    <t>Χ</t>
  </si>
  <si>
    <t>WGACEGG</t>
  </si>
  <si>
    <t>SCRS</t>
  </si>
  <si>
    <t>Standing Committee on Research and statistics(Madrid, Spain, 29 September – 3 October 2014)</t>
  </si>
  <si>
    <t>WKGIC</t>
  </si>
  <si>
    <t>Working Group on Acoustic and Egg Surveys for Sardine and Anchovy in ICES Areas VIII and IX (15-20/11/2014Spain, )</t>
  </si>
  <si>
    <t>IOS</t>
  </si>
  <si>
    <t>5th International Otolith symposium(20-24/10/,Mallorca, Balearic Islands,Spain)</t>
  </si>
  <si>
    <t>June-July, Sept</t>
  </si>
  <si>
    <t>Year of the Survey</t>
  </si>
  <si>
    <t>GSA 20, 22</t>
  </si>
  <si>
    <t>No Fish Hauls</t>
  </si>
  <si>
    <t>57</t>
  </si>
  <si>
    <t>GSA 20, 22,23</t>
  </si>
  <si>
    <t>Fig. III.G.1.2</t>
  </si>
  <si>
    <t>Mediterranean swordfish stock assessment meeting (21-25/7/2014, Heraklion, Greece)</t>
  </si>
  <si>
    <t>Workshop on Growth-increment Chronologies in Marine Fish: climate-ecosystem interactions in the North Atlantic (2-3 December in Hamburg, Germany</t>
  </si>
  <si>
    <t>Fig. III.G.1.1</t>
  </si>
  <si>
    <t>186</t>
  </si>
  <si>
    <t>95</t>
  </si>
  <si>
    <t>x</t>
  </si>
  <si>
    <t>All the variables for all the species were re-collected since data collection for 2013 was held in the second half of the year or in the last quarter</t>
  </si>
  <si>
    <r>
      <t>* Regarding the derogations requested on 2009 for</t>
    </r>
    <r>
      <rPr>
        <b/>
        <sz val="10"/>
        <rFont val="Arial"/>
        <family val="2"/>
        <charset val="161"/>
      </rPr>
      <t xml:space="preserve"> eel fisheries sampling </t>
    </r>
    <r>
      <rPr>
        <sz val="10"/>
        <rFont val="Arial"/>
        <family val="2"/>
        <charset val="161"/>
      </rPr>
      <t>and</t>
    </r>
    <r>
      <rPr>
        <b/>
        <sz val="10"/>
        <rFont val="Arial"/>
        <family val="2"/>
        <charset val="161"/>
      </rPr>
      <t xml:space="preserve"> eel biological sampling and variables</t>
    </r>
    <r>
      <rPr>
        <sz val="10"/>
        <rFont val="Arial"/>
        <family val="2"/>
        <charset val="161"/>
      </rPr>
      <t>,</t>
    </r>
    <r>
      <rPr>
        <b/>
        <sz val="10"/>
        <rFont val="Arial"/>
        <family val="2"/>
        <charset val="161"/>
      </rPr>
      <t xml:space="preserve"> they </t>
    </r>
    <r>
      <rPr>
        <b/>
        <u/>
        <sz val="10"/>
        <rFont val="Arial"/>
        <family val="2"/>
        <charset val="161"/>
      </rPr>
      <t>are not valid any more.</t>
    </r>
    <r>
      <rPr>
        <sz val="10"/>
        <rFont val="Arial"/>
        <family val="2"/>
        <charset val="161"/>
      </rPr>
      <t xml:space="preserve"> After the realization of pilot study on eel on 2012, data on eel fisheries and eel biological sampling are collected yearly.</t>
    </r>
  </si>
  <si>
    <t>DCRF</t>
  </si>
  <si>
    <t xml:space="preserve">Species Group Meeting </t>
  </si>
  <si>
    <t>Other relevant meetings</t>
  </si>
  <si>
    <t>MedSuit Regional  Workshop (6-7/11/2014, Rome, Italy)</t>
  </si>
  <si>
    <t>Workshop on the implementation of the DCRF in the Mediterranean and the Black Sea (15-16/12/2014, Madrid, Spain)</t>
  </si>
  <si>
    <t>MEDSUIT</t>
  </si>
  <si>
    <t>III.B</t>
  </si>
  <si>
    <t>Definition variable “direct subsidies”:</t>
  </si>
  <si>
    <t>“direct subsidies” should include: refunds of fuel duty, subsidies for temporary cessation, socio-economic compensation for fishermen “direct subsidies” should exclude: Fuel tax exemption ,Subsidies for permanent cessation of fishing activities, investment subsidies (fleet modernization</t>
  </si>
  <si>
    <t>MS already apply the recommendation</t>
  </si>
  <si>
    <t>National Authority</t>
  </si>
  <si>
    <t>"</t>
  </si>
  <si>
    <t>Anguilla anguilla</t>
  </si>
  <si>
    <t>MIS</t>
  </si>
  <si>
    <t>Aristaeomorpha foliacea</t>
  </si>
  <si>
    <t>Aristeus antennatus</t>
  </si>
  <si>
    <t>Aspitrigla cuculus</t>
  </si>
  <si>
    <t>Boops boops</t>
  </si>
  <si>
    <t>Citharus linguatula</t>
  </si>
  <si>
    <t>Coryphaena hippurus</t>
  </si>
  <si>
    <t>Diplodus annularis</t>
  </si>
  <si>
    <t>Diplodus puntazzo</t>
  </si>
  <si>
    <t>Eledone cirrhosa</t>
  </si>
  <si>
    <t>Eledone moschata</t>
  </si>
  <si>
    <t>Engraulis encrasicolus</t>
  </si>
  <si>
    <t>Eutrigla gurnardus</t>
  </si>
  <si>
    <t>Helicolenus dactylopterus</t>
  </si>
  <si>
    <t>Homarus gammarus</t>
  </si>
  <si>
    <t>Lepidorhombus boscii</t>
  </si>
  <si>
    <t>Lithognathus mormyrus</t>
  </si>
  <si>
    <t>Loligo vulgaris</t>
  </si>
  <si>
    <t>Lophius budegassa</t>
  </si>
  <si>
    <t>Lophius piscatorius</t>
  </si>
  <si>
    <t>Melicertus kerathurus</t>
  </si>
  <si>
    <t>Merluccius merluccius</t>
  </si>
  <si>
    <t>Micromesistius poutassou</t>
  </si>
  <si>
    <t>Mugilidae</t>
  </si>
  <si>
    <t>Mullus barbatus</t>
  </si>
  <si>
    <t>Mullus surmuletus</t>
  </si>
  <si>
    <t>Octopus vulgaris</t>
  </si>
  <si>
    <t>Pagellus acarne</t>
  </si>
  <si>
    <t>Pagellus bogaraveo</t>
  </si>
  <si>
    <t>Pagellus erythrinus</t>
  </si>
  <si>
    <t>Parapenaeus longirostris</t>
  </si>
  <si>
    <t>Phycis blennoides</t>
  </si>
  <si>
    <t>Polyprion americanus</t>
  </si>
  <si>
    <t>Raja clavata</t>
  </si>
  <si>
    <t>Raja miraletus</t>
  </si>
  <si>
    <t>Sardina pilchardus</t>
  </si>
  <si>
    <t>Scomber scombrus</t>
  </si>
  <si>
    <t>Sparus aurata</t>
  </si>
  <si>
    <t>Spicara flexuosa</t>
  </si>
  <si>
    <t>Squalus blainville</t>
  </si>
  <si>
    <t>Thunnus thynnus</t>
  </si>
  <si>
    <t>Trigla lucerna</t>
  </si>
  <si>
    <t>Trigloporus lastoviza</t>
  </si>
  <si>
    <t>Trisopterus minutus capelanus</t>
  </si>
  <si>
    <t>Zeus faber</t>
  </si>
  <si>
    <t>ESP-FRA-ITA-MTL-SVN-CYP-GRC</t>
  </si>
  <si>
    <t>Dipturus oxyrinchus</t>
  </si>
  <si>
    <t>Raja polystigma</t>
  </si>
  <si>
    <t>OTB_DEF_&gt;=40_0_1</t>
  </si>
  <si>
    <t>maturity@length</t>
  </si>
  <si>
    <t>sexRatio@length</t>
  </si>
  <si>
    <t>Shark-like selachii (Scyliorhinus canicula)</t>
  </si>
  <si>
    <t>Gilled and gutted</t>
  </si>
  <si>
    <t>** The number is the sum of the values of all GSAs for LLD</t>
  </si>
  <si>
    <t>8596**</t>
  </si>
  <si>
    <t>32**</t>
  </si>
  <si>
    <t>330**</t>
  </si>
  <si>
    <t>362**</t>
  </si>
  <si>
    <t>Capital</t>
  </si>
  <si>
    <t>Depreciated replacement value</t>
  </si>
  <si>
    <t>National Fleet Registry</t>
  </si>
  <si>
    <t>Non active vessels</t>
  </si>
  <si>
    <t>0m-&lt;6m</t>
  </si>
  <si>
    <t>6m-&lt;12m</t>
  </si>
  <si>
    <t>12m-&lt;18m</t>
  </si>
  <si>
    <t>National Fleet Registry and Questionnaires</t>
  </si>
  <si>
    <t>18m-&lt;24m</t>
  </si>
  <si>
    <t>24m-&lt;40m</t>
  </si>
  <si>
    <t>Financial position (%)</t>
  </si>
  <si>
    <t>Questionnaires</t>
  </si>
  <si>
    <t>Fishing rights</t>
  </si>
  <si>
    <t>Employment</t>
  </si>
  <si>
    <t>FTE</t>
  </si>
  <si>
    <t>FTE (harmonised)</t>
  </si>
  <si>
    <t>Total employed</t>
  </si>
  <si>
    <t>Expenditure</t>
  </si>
  <si>
    <t>Annual depreciation</t>
  </si>
  <si>
    <t>Crew wage costs</t>
  </si>
  <si>
    <t xml:space="preserve">Energy costs </t>
  </si>
  <si>
    <t>Other non-variable costs</t>
  </si>
  <si>
    <t>Other variable costs</t>
  </si>
  <si>
    <t>Repair costs</t>
  </si>
  <si>
    <t>Rights costs</t>
  </si>
  <si>
    <t>Unpaid labour</t>
  </si>
  <si>
    <t>Direct income subsidies</t>
  </si>
  <si>
    <t>Fishing rights income</t>
  </si>
  <si>
    <t xml:space="preserve">Landings income </t>
  </si>
  <si>
    <t>NR</t>
  </si>
  <si>
    <t>all GSAs</t>
  </si>
  <si>
    <t>Scomber spp.</t>
  </si>
  <si>
    <t>List of variables</t>
  </si>
  <si>
    <t>BIL 95</t>
  </si>
  <si>
    <t>Fleet register</t>
  </si>
  <si>
    <t>all  vessels</t>
  </si>
  <si>
    <t>GT, kW, Vessel Age</t>
  </si>
  <si>
    <r>
      <t xml:space="preserve">Demersal trawlers and/or </t>
    </r>
    <r>
      <rPr>
        <b/>
        <u/>
        <sz val="10"/>
        <rFont val="Arial"/>
        <family val="2"/>
        <charset val="161"/>
      </rPr>
      <t xml:space="preserve">demersal seiners </t>
    </r>
    <r>
      <rPr>
        <u/>
        <sz val="10"/>
        <rFont val="Arial"/>
        <family val="2"/>
        <charset val="161"/>
      </rPr>
      <t xml:space="preserve"> 12-&lt;18 m</t>
    </r>
  </si>
  <si>
    <r>
      <t>Demersal trawlers</t>
    </r>
    <r>
      <rPr>
        <sz val="10"/>
        <rFont val="Arial"/>
        <family val="2"/>
      </rPr>
      <t xml:space="preserve"> and/or demersal seiners 18-&lt;24 m</t>
    </r>
  </si>
  <si>
    <r>
      <t>Demersal trawlers</t>
    </r>
    <r>
      <rPr>
        <sz val="10"/>
        <rFont val="Arial"/>
        <family val="2"/>
      </rPr>
      <t xml:space="preserve"> and/or demersal seiners  24-&lt;40 m</t>
    </r>
  </si>
  <si>
    <t>Purse seiners  12-&lt;18 m</t>
  </si>
  <si>
    <t>Purse seiners  18-&lt;24 m</t>
  </si>
  <si>
    <t>Purse seiners  24-&lt;40 m</t>
  </si>
  <si>
    <t>Vessels using hooks  0-&lt;6 m</t>
  </si>
  <si>
    <t>Vessels using hooks 6-&lt;12 m</t>
  </si>
  <si>
    <t>Vessels using hooks 12-&lt;18 m</t>
  </si>
  <si>
    <t>Vessels using hooks 18-&lt;24 m</t>
  </si>
  <si>
    <t>Vessels using polyvalent passive gears only  0-&lt;6 m</t>
  </si>
  <si>
    <t>Vessels using polyvalent passive gears only  6-&lt;12 m</t>
  </si>
  <si>
    <t>Vessels using polyvalent passive gears only  12-&lt;18 m</t>
  </si>
  <si>
    <t>Vessels using Pots and/or traps 0-&lt;6 m</t>
  </si>
  <si>
    <t>Vessels using Pots and/or traps 6-&lt;12 m</t>
  </si>
  <si>
    <t>Vessels using Pots and/or traps 12-&lt;18 m</t>
  </si>
  <si>
    <t>Demersal trawlers and/or demersal seiners  12-&lt;18 m</t>
  </si>
  <si>
    <t>Demersal trawlers and/or demersal seiners 18-&lt;24 m</t>
  </si>
  <si>
    <t>Demersal trawlers and/or demersal seiners  24-&lt;40 m</t>
  </si>
  <si>
    <t>kW * Fishing days</t>
  </si>
  <si>
    <t>GT * Fishing days</t>
  </si>
  <si>
    <t>Number of trips</t>
  </si>
  <si>
    <t>Number of rigs</t>
  </si>
  <si>
    <t>N/A</t>
  </si>
  <si>
    <t>Numbers of fishing operations</t>
  </si>
  <si>
    <t>Numbers of nets/Length</t>
  </si>
  <si>
    <t>Numer of hooks, Numbers of lines</t>
  </si>
  <si>
    <t>Numbers of pots, traps</t>
  </si>
  <si>
    <t>Soaking time</t>
  </si>
  <si>
    <t>Value of landings totale and per comm. species</t>
  </si>
  <si>
    <t>Live weight of landings total and per specie</t>
  </si>
  <si>
    <t>Price by commercial species</t>
  </si>
  <si>
    <t>JRC, STECF(Call for fleet economic scientific data concerning 2008-2014)</t>
  </si>
  <si>
    <t>Mediterranean Sea - All GSAs</t>
  </si>
  <si>
    <t>GSA 22,20,23</t>
  </si>
  <si>
    <t>JRC, STECF (Official call for data on landings, discards, length and age compositions,
fishing effort, trawl and hydro acoustic surveys in the Mediterranean and in
the Black Sea 2002-2013)</t>
  </si>
  <si>
    <t xml:space="preserve"> JRC, STECF (Call for data concerning the EU fish processing industry 2008-2012)</t>
  </si>
  <si>
    <t>All fleet segments</t>
  </si>
  <si>
    <t xml:space="preserve">data for only for 2012 since the previous years NP was not implemented in Greece </t>
  </si>
  <si>
    <t>GFCM (task 1)</t>
  </si>
  <si>
    <t>ICCAT  (Task I,II)</t>
  </si>
  <si>
    <r>
      <rPr>
        <i/>
        <sz val="10"/>
        <rFont val="Arial"/>
        <family val="2"/>
      </rPr>
      <t>Thunnus alalunga</t>
    </r>
    <r>
      <rPr>
        <sz val="10"/>
        <rFont val="Arial"/>
        <family val="2"/>
      </rPr>
      <t xml:space="preserve">, </t>
    </r>
    <r>
      <rPr>
        <i/>
        <sz val="10"/>
        <rFont val="Arial"/>
        <family val="2"/>
      </rPr>
      <t>T. thynnus</t>
    </r>
    <r>
      <rPr>
        <sz val="10"/>
        <rFont val="Arial"/>
        <family val="2"/>
      </rPr>
      <t xml:space="preserve">, </t>
    </r>
    <r>
      <rPr>
        <i/>
        <sz val="10"/>
        <rFont val="Arial"/>
        <family val="2"/>
      </rPr>
      <t>Xiphias gladius</t>
    </r>
    <r>
      <rPr>
        <sz val="10"/>
        <rFont val="Arial"/>
        <family val="2"/>
      </rPr>
      <t>, tuna-like species and shark species</t>
    </r>
  </si>
  <si>
    <t>PGECON 2012</t>
  </si>
  <si>
    <t>LLD targeting LPF (SWO)</t>
  </si>
  <si>
    <t>see page 14 of AR2014</t>
  </si>
  <si>
    <r>
      <t>Not Planned(</t>
    </r>
    <r>
      <rPr>
        <vertAlign val="superscript"/>
        <sz val="10"/>
        <rFont val="Arial"/>
        <family val="2"/>
      </rPr>
      <t>1</t>
    </r>
    <r>
      <rPr>
        <sz val="10"/>
        <rFont val="Arial"/>
        <family val="2"/>
      </rPr>
      <t>)</t>
    </r>
  </si>
  <si>
    <t>For detailed information concerning the segments and rates please see AR2014 page 33.</t>
  </si>
  <si>
    <t>Eledone cirrosa</t>
  </si>
  <si>
    <t xml:space="preserve">Engraulis encrasicolus  </t>
  </si>
  <si>
    <t xml:space="preserve">Illex coindetii </t>
  </si>
  <si>
    <t>all species for MEDITS and MEDIAS surveys</t>
  </si>
  <si>
    <t>Transversal</t>
  </si>
  <si>
    <t>Energy Consumption</t>
  </si>
  <si>
    <t>some missing values for this valiable</t>
  </si>
</sst>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7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2"/>
      <name val="Arial"/>
      <family val="2"/>
    </font>
    <font>
      <sz val="10"/>
      <color rgb="FF808080"/>
      <name val="Arial"/>
      <family val="2"/>
    </font>
    <font>
      <i/>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b/>
      <sz val="11"/>
      <color theme="1"/>
      <name val="Calibri"/>
      <family val="2"/>
      <scheme val="minor"/>
    </font>
    <font>
      <sz val="11"/>
      <name val="Arial"/>
      <family val="2"/>
    </font>
    <font>
      <sz val="11"/>
      <color rgb="FFFF0000"/>
      <name val="Calibri"/>
      <family val="2"/>
    </font>
    <font>
      <sz val="12"/>
      <name val="Times New Roman"/>
      <family val="1"/>
      <charset val="161"/>
    </font>
    <font>
      <sz val="10"/>
      <name val="Arial"/>
      <family val="2"/>
      <charset val="161"/>
    </font>
    <font>
      <b/>
      <sz val="10"/>
      <name val="Arial"/>
      <family val="2"/>
      <charset val="161"/>
    </font>
    <font>
      <vertAlign val="superscript"/>
      <sz val="10"/>
      <name val="Arial"/>
      <family val="2"/>
    </font>
    <font>
      <sz val="12"/>
      <name val="Calibri"/>
      <family val="2"/>
      <charset val="161"/>
    </font>
    <font>
      <sz val="10"/>
      <color theme="0" tint="-0.499984740745262"/>
      <name val="Arial"/>
      <family val="2"/>
      <charset val="161"/>
    </font>
    <font>
      <sz val="10"/>
      <color theme="0" tint="-0.499984740745262"/>
      <name val="Times New Roman"/>
      <family val="1"/>
      <charset val="161"/>
    </font>
    <font>
      <i/>
      <sz val="10"/>
      <color theme="0" tint="-0.499984740745262"/>
      <name val="Arial"/>
      <family val="2"/>
      <charset val="161"/>
    </font>
    <font>
      <i/>
      <sz val="10"/>
      <name val="Arial"/>
      <family val="2"/>
      <charset val="161"/>
    </font>
    <font>
      <i/>
      <sz val="10"/>
      <color indexed="23"/>
      <name val="Arial"/>
      <family val="2"/>
    </font>
    <font>
      <b/>
      <vertAlign val="superscript"/>
      <sz val="10"/>
      <name val="Arial"/>
      <family val="2"/>
      <charset val="161"/>
    </font>
    <font>
      <sz val="10"/>
      <name val="Times New Roman"/>
      <family val="1"/>
      <charset val="161"/>
    </font>
    <font>
      <b/>
      <sz val="10"/>
      <color indexed="63"/>
      <name val="Arial"/>
      <family val="2"/>
    </font>
    <font>
      <b/>
      <sz val="10"/>
      <color indexed="52"/>
      <name val="Arial"/>
      <family val="2"/>
    </font>
    <font>
      <sz val="8"/>
      <color indexed="23"/>
      <name val="Arial"/>
      <family val="2"/>
    </font>
    <font>
      <b/>
      <u/>
      <sz val="10"/>
      <name val="Arial"/>
      <family val="2"/>
      <charset val="161"/>
    </font>
    <font>
      <b/>
      <i/>
      <sz val="12"/>
      <name val="Arial"/>
      <family val="2"/>
      <charset val="161"/>
    </font>
    <font>
      <b/>
      <i/>
      <sz val="10"/>
      <name val="Arial"/>
      <family val="2"/>
      <charset val="161"/>
    </font>
    <font>
      <i/>
      <sz val="10"/>
      <color theme="0" tint="-0.499984740745262"/>
      <name val="Arial"/>
      <family val="2"/>
    </font>
    <font>
      <sz val="10"/>
      <color rgb="FFFF0000"/>
      <name val="Arial"/>
      <family val="2"/>
    </font>
    <font>
      <u/>
      <sz val="10"/>
      <name val="Arial"/>
      <family val="2"/>
      <charset val="161"/>
    </font>
    <font>
      <sz val="11"/>
      <name val="Arial"/>
      <family val="2"/>
      <charset val="161"/>
    </font>
    <font>
      <b/>
      <sz val="11"/>
      <name val="Arial"/>
      <family val="2"/>
      <charset val="161"/>
    </font>
  </fonts>
  <fills count="6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theme="0"/>
        <bgColor indexed="41"/>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41"/>
      </patternFill>
    </fill>
    <fill>
      <patternFill patternType="solid">
        <fgColor rgb="FF66FF66"/>
        <bgColor indexed="64"/>
      </patternFill>
    </fill>
    <fill>
      <patternFill patternType="solid">
        <fgColor indexed="9"/>
        <bgColor indexed="64"/>
      </patternFill>
    </fill>
    <fill>
      <patternFill patternType="solid">
        <fgColor indexed="22"/>
        <bgColor indexed="24"/>
      </patternFill>
    </fill>
    <fill>
      <patternFill patternType="solid">
        <fgColor indexed="22"/>
        <bgColor indexed="64"/>
      </patternFill>
    </fill>
    <fill>
      <patternFill patternType="solid">
        <fgColor indexed="22"/>
        <bgColor indexed="22"/>
      </patternFill>
    </fill>
  </fills>
  <borders count="2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medium">
        <color indexed="8"/>
      </top>
      <bottom style="medium">
        <color auto="1"/>
      </bottom>
      <diagonal/>
    </border>
    <border>
      <left style="medium">
        <color indexed="8"/>
      </left>
      <right/>
      <top style="medium">
        <color indexed="8"/>
      </top>
      <bottom style="medium">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diagonal/>
    </border>
    <border>
      <left/>
      <right style="thin">
        <color indexed="8"/>
      </right>
      <top style="thin">
        <color indexed="8"/>
      </top>
      <bottom style="medium">
        <color indexed="8"/>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medium">
        <color rgb="FF000000"/>
      </top>
      <bottom style="medium">
        <color rgb="FF000000"/>
      </bottom>
      <diagonal/>
    </border>
    <border>
      <left style="thin">
        <color indexed="8"/>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indexed="8"/>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thin">
        <color indexed="8"/>
      </right>
      <top style="medium">
        <color auto="1"/>
      </top>
      <bottom style="thin">
        <color indexed="8"/>
      </bottom>
      <diagonal/>
    </border>
    <border>
      <left style="thin">
        <color rgb="FF000000"/>
      </left>
      <right style="medium">
        <color auto="1"/>
      </right>
      <top style="medium">
        <color auto="1"/>
      </top>
      <bottom style="medium">
        <color rgb="FF000000"/>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thin">
        <color indexed="8"/>
      </bottom>
      <diagonal/>
    </border>
    <border>
      <left style="thin">
        <color auto="1"/>
      </left>
      <right style="medium">
        <color auto="1"/>
      </right>
      <top/>
      <bottom style="thin">
        <color auto="1"/>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auto="1"/>
      </top>
      <bottom style="medium">
        <color auto="1"/>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indexed="8"/>
      </top>
      <bottom style="medium">
        <color auto="1"/>
      </bottom>
      <diagonal/>
    </border>
    <border>
      <left style="thin">
        <color auto="1"/>
      </left>
      <right/>
      <top/>
      <bottom style="medium">
        <color auto="1"/>
      </bottom>
      <diagonal/>
    </border>
    <border>
      <left style="thin">
        <color indexed="8"/>
      </left>
      <right style="thin">
        <color indexed="8"/>
      </right>
      <top style="medium">
        <color indexed="8"/>
      </top>
      <bottom/>
      <diagonal/>
    </border>
    <border>
      <left style="medium">
        <color indexed="8"/>
      </left>
      <right/>
      <top style="medium">
        <color indexed="8"/>
      </top>
      <bottom style="medium">
        <color indexed="8"/>
      </bottom>
      <diagonal/>
    </border>
    <border>
      <left style="medium">
        <color auto="1"/>
      </left>
      <right style="medium">
        <color auto="1"/>
      </right>
      <top/>
      <bottom style="medium">
        <color auto="1"/>
      </bottom>
      <diagonal/>
    </border>
    <border>
      <left style="thin">
        <color indexed="8"/>
      </left>
      <right style="thin">
        <color indexed="8"/>
      </right>
      <top style="medium">
        <color indexed="8"/>
      </top>
      <bottom style="medium">
        <color indexed="8"/>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thin">
        <color indexed="8"/>
      </left>
      <right style="thin">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medium">
        <color indexed="8"/>
      </top>
      <bottom/>
      <diagonal/>
    </border>
    <border>
      <left/>
      <right/>
      <top/>
      <bottom style="thin">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auto="1"/>
      </left>
      <right style="medium">
        <color auto="1"/>
      </right>
      <top style="medium">
        <color auto="1"/>
      </top>
      <bottom/>
      <diagonal/>
    </border>
    <border>
      <left/>
      <right style="medium">
        <color auto="1"/>
      </right>
      <top style="medium">
        <color indexed="8"/>
      </top>
      <bottom/>
      <diagonal/>
    </border>
    <border>
      <left style="thin">
        <color indexed="64"/>
      </left>
      <right style="medium">
        <color indexed="64"/>
      </right>
      <top/>
      <bottom style="thin">
        <color indexed="64"/>
      </bottom>
      <diagonal/>
    </border>
    <border>
      <left style="thin">
        <color indexed="8"/>
      </left>
      <right style="thin">
        <color indexed="64"/>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rgb="FF000000"/>
      </right>
      <top style="medium">
        <color indexed="8"/>
      </top>
      <bottom/>
      <diagonal/>
    </border>
    <border>
      <left style="thin">
        <color indexed="8"/>
      </left>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8"/>
      </left>
      <right/>
      <top style="medium">
        <color indexed="8"/>
      </top>
      <bottom style="medium">
        <color indexed="64"/>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auto="1"/>
      </left>
      <right style="medium">
        <color auto="1"/>
      </right>
      <top style="medium">
        <color indexed="64"/>
      </top>
      <bottom/>
      <diagonal/>
    </border>
    <border>
      <left style="thin">
        <color indexed="8"/>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auto="1"/>
      </bottom>
      <diagonal/>
    </border>
    <border>
      <left style="medium">
        <color indexed="64"/>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medium">
        <color indexed="8"/>
      </left>
      <right style="medium">
        <color indexed="8"/>
      </right>
      <top style="medium">
        <color indexed="8"/>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thin">
        <color auto="1"/>
      </left>
      <right style="medium">
        <color indexed="64"/>
      </right>
      <top style="thin">
        <color auto="1"/>
      </top>
      <bottom style="medium">
        <color indexed="64"/>
      </bottom>
      <diagonal/>
    </border>
    <border>
      <left style="thin">
        <color indexed="8"/>
      </left>
      <right style="thin">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auto="1"/>
      </left>
      <right style="medium">
        <color indexed="64"/>
      </right>
      <top style="medium">
        <color indexed="64"/>
      </top>
      <bottom style="thin">
        <color auto="1"/>
      </bottom>
      <diagonal/>
    </border>
    <border>
      <left/>
      <right style="medium">
        <color indexed="64"/>
      </right>
      <top/>
      <bottom style="medium">
        <color indexed="64"/>
      </bottom>
      <diagonal/>
    </border>
    <border>
      <left style="thin">
        <color indexed="8"/>
      </left>
      <right/>
      <top style="medium">
        <color indexed="64"/>
      </top>
      <bottom style="medium">
        <color indexed="8"/>
      </bottom>
      <diagonal/>
    </border>
    <border>
      <left style="thin">
        <color auto="1"/>
      </left>
      <right style="thin">
        <color auto="1"/>
      </right>
      <top style="thin">
        <color auto="1"/>
      </top>
      <bottom style="medium">
        <color indexed="64"/>
      </bottom>
      <diagonal/>
    </border>
    <border>
      <left/>
      <right style="thin">
        <color indexed="8"/>
      </right>
      <top style="medium">
        <color indexed="64"/>
      </top>
      <bottom style="medium">
        <color indexed="8"/>
      </bottom>
      <diagonal/>
    </border>
    <border>
      <left style="thin">
        <color indexed="8"/>
      </left>
      <right style="thin">
        <color indexed="8"/>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8"/>
      </left>
      <right style="medium">
        <color indexed="8"/>
      </right>
      <top style="medium">
        <color indexed="64"/>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thin">
        <color indexed="8"/>
      </left>
      <right style="medium">
        <color indexed="64"/>
      </right>
      <top style="medium">
        <color indexed="8"/>
      </top>
      <bottom style="medium">
        <color indexed="8"/>
      </bottom>
      <diagonal/>
    </border>
    <border>
      <left style="medium">
        <color indexed="64"/>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auto="1"/>
      </left>
      <right style="medium">
        <color indexed="64"/>
      </right>
      <top style="thin">
        <color auto="1"/>
      </top>
      <bottom style="thin">
        <color auto="1"/>
      </bottom>
      <diagonal/>
    </border>
    <border>
      <left style="medium">
        <color indexed="64"/>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indexed="8"/>
      </left>
      <right style="medium">
        <color indexed="64"/>
      </right>
      <top style="thin">
        <color auto="1"/>
      </top>
      <bottom/>
      <diagonal/>
    </border>
    <border>
      <left style="medium">
        <color indexed="8"/>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8"/>
      </left>
      <right/>
      <top style="thin">
        <color indexed="64"/>
      </top>
      <bottom style="thin">
        <color indexed="8"/>
      </bottom>
      <diagonal/>
    </border>
    <border>
      <left style="medium">
        <color indexed="64"/>
      </left>
      <right style="medium">
        <color indexed="64"/>
      </right>
      <top style="thin">
        <color indexed="64"/>
      </top>
      <bottom style="thin">
        <color indexed="8"/>
      </bottom>
      <diagonal/>
    </border>
    <border>
      <left style="medium">
        <color indexed="8"/>
      </left>
      <right style="medium">
        <color indexed="64"/>
      </right>
      <top/>
      <bottom style="thin">
        <color auto="1"/>
      </bottom>
      <diagonal/>
    </border>
    <border>
      <left style="medium">
        <color indexed="8"/>
      </left>
      <right/>
      <top style="thin">
        <color indexed="8"/>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medium">
        <color auto="1"/>
      </bottom>
      <diagonal/>
    </border>
    <border>
      <left/>
      <right style="thin">
        <color indexed="8"/>
      </right>
      <top style="medium">
        <color indexed="64"/>
      </top>
      <bottom style="medium">
        <color auto="1"/>
      </bottom>
      <diagonal/>
    </border>
    <border>
      <left style="thin">
        <color indexed="8"/>
      </left>
      <right style="thin">
        <color indexed="8"/>
      </right>
      <top style="medium">
        <color indexed="64"/>
      </top>
      <bottom style="medium">
        <color auto="1"/>
      </bottom>
      <diagonal/>
    </border>
    <border>
      <left style="thin">
        <color indexed="8"/>
      </left>
      <right/>
      <top style="medium">
        <color indexed="64"/>
      </top>
      <bottom style="medium">
        <color auto="1"/>
      </bottom>
      <diagonal/>
    </border>
    <border>
      <left style="thin">
        <color indexed="8"/>
      </left>
      <right style="medium">
        <color indexed="64"/>
      </right>
      <top style="medium">
        <color indexed="64"/>
      </top>
      <bottom style="medium">
        <color auto="1"/>
      </bottom>
      <diagonal/>
    </border>
    <border>
      <left style="thin">
        <color auto="1"/>
      </left>
      <right style="medium">
        <color indexed="64"/>
      </right>
      <top/>
      <bottom style="thin">
        <color auto="1"/>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1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8"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9" fillId="4" borderId="0" applyNumberFormat="0" applyBorder="0" applyAlignment="0" applyProtection="0"/>
    <xf numFmtId="0" fontId="10" fillId="8" borderId="1" applyNumberFormat="0" applyAlignment="0" applyProtection="0"/>
    <xf numFmtId="0" fontId="11" fillId="24" borderId="2" applyNumberFormat="0" applyAlignment="0" applyProtection="0"/>
    <xf numFmtId="0" fontId="12" fillId="0" borderId="3" applyNumberFormat="0" applyFill="0" applyAlignment="0" applyProtection="0"/>
    <xf numFmtId="43" fontId="4" fillId="0" borderId="0" applyFill="0" applyBorder="0" applyAlignment="0" applyProtection="0"/>
    <xf numFmtId="0" fontId="13" fillId="7" borderId="1" applyNumberFormat="0" applyAlignment="0" applyProtection="0"/>
    <xf numFmtId="0" fontId="14" fillId="0" borderId="0" applyNumberFormat="0" applyFill="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15" fillId="0" borderId="4" applyNumberFormat="0" applyFill="0" applyAlignment="0" applyProtection="0"/>
    <xf numFmtId="0" fontId="16" fillId="4"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34" fillId="0" borderId="0"/>
    <xf numFmtId="0" fontId="34" fillId="0" borderId="0"/>
    <xf numFmtId="0" fontId="34" fillId="0" borderId="0"/>
    <xf numFmtId="0" fontId="34" fillId="0" borderId="0"/>
    <xf numFmtId="9" fontId="34" fillId="0" borderId="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39" fillId="30" borderId="0" applyNumberFormat="0" applyBorder="0" applyAlignment="0" applyProtection="0"/>
    <xf numFmtId="0" fontId="40" fillId="31" borderId="0" applyNumberFormat="0" applyBorder="0" applyAlignment="0" applyProtection="0"/>
    <xf numFmtId="0" fontId="41" fillId="32" borderId="54" applyNumberFormat="0" applyAlignment="0" applyProtection="0"/>
    <xf numFmtId="0" fontId="42" fillId="33" borderId="55" applyNumberFormat="0" applyAlignment="0" applyProtection="0"/>
    <xf numFmtId="0" fontId="43" fillId="33" borderId="54" applyNumberFormat="0" applyAlignment="0" applyProtection="0"/>
    <xf numFmtId="0" fontId="44" fillId="0" borderId="0" applyNumberFormat="0" applyFill="0" applyBorder="0" applyAlignment="0" applyProtection="0"/>
    <xf numFmtId="0" fontId="45"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5" fillId="57" borderId="0" applyNumberFormat="0" applyBorder="0" applyAlignment="0" applyProtection="0"/>
    <xf numFmtId="0" fontId="4" fillId="0" borderId="0"/>
    <xf numFmtId="9" fontId="4" fillId="0" borderId="0" applyFont="0" applyFill="0" applyBorder="0" applyAlignment="0" applyProtection="0"/>
    <xf numFmtId="0" fontId="4"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50" fillId="7" borderId="1" applyNumberFormat="0" applyAlignment="0" applyProtection="0"/>
    <xf numFmtId="9" fontId="4" fillId="0" borderId="0" applyFill="0" applyBorder="0" applyAlignment="0" applyProtection="0"/>
    <xf numFmtId="0" fontId="4" fillId="0" borderId="0"/>
    <xf numFmtId="0" fontId="51" fillId="0" borderId="0" applyNumberFormat="0" applyFill="0" applyBorder="0" applyAlignment="0" applyProtection="0"/>
    <xf numFmtId="0" fontId="52" fillId="0" borderId="0" applyNumberFormat="0" applyFill="0" applyBorder="0" applyAlignment="0" applyProtection="0"/>
    <xf numFmtId="0" fontId="3" fillId="0" borderId="0"/>
    <xf numFmtId="0" fontId="51" fillId="0" borderId="0" applyNumberFormat="0" applyFill="0" applyBorder="0" applyAlignment="0" applyProtection="0"/>
    <xf numFmtId="0" fontId="52" fillId="0" borderId="0" applyNumberFormat="0" applyFill="0" applyBorder="0" applyAlignment="0" applyProtection="0"/>
    <xf numFmtId="0" fontId="1" fillId="0" borderId="0"/>
    <xf numFmtId="0" fontId="51" fillId="0" borderId="0" applyNumberFormat="0" applyFill="0" applyBorder="0" applyAlignment="0" applyProtection="0"/>
    <xf numFmtId="0" fontId="52" fillId="0" borderId="0" applyNumberFormat="0" applyFill="0" applyBorder="0" applyAlignment="0" applyProtection="0"/>
    <xf numFmtId="0" fontId="4" fillId="0" borderId="0"/>
    <xf numFmtId="0" fontId="4" fillId="0" borderId="0"/>
    <xf numFmtId="0" fontId="4" fillId="0" borderId="0"/>
    <xf numFmtId="0" fontId="68" fillId="14" borderId="150" applyNumberFormat="0" applyAlignment="0" applyProtection="0"/>
    <xf numFmtId="0" fontId="69" fillId="14" borderId="151" applyNumberFormat="0" applyAlignment="0" applyProtection="0"/>
    <xf numFmtId="0" fontId="65" fillId="0" borderId="0" applyNumberFormat="0" applyFill="0" applyBorder="0" applyAlignment="0" applyProtection="0"/>
    <xf numFmtId="0" fontId="4" fillId="0" borderId="0"/>
  </cellStyleXfs>
  <cellXfs count="1157">
    <xf numFmtId="0" fontId="0" fillId="0" borderId="0" xfId="0"/>
    <xf numFmtId="0" fontId="0" fillId="0" borderId="0" xfId="0" applyFont="1"/>
    <xf numFmtId="49" fontId="22" fillId="0" borderId="0" xfId="0" applyNumberFormat="1" applyFont="1" applyFill="1" applyBorder="1" applyAlignment="1">
      <alignment vertical="center"/>
    </xf>
    <xf numFmtId="0" fontId="24" fillId="0" borderId="7"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6" fillId="0" borderId="9" xfId="0" applyNumberFormat="1" applyFont="1" applyFill="1" applyBorder="1" applyAlignment="1">
      <alignment vertical="center"/>
    </xf>
    <xf numFmtId="0" fontId="0" fillId="0" borderId="10" xfId="0" applyFont="1" applyFill="1" applyBorder="1" applyAlignment="1">
      <alignment horizontal="center" vertical="center"/>
    </xf>
    <xf numFmtId="49" fontId="26" fillId="0" borderId="10" xfId="0" applyNumberFormat="1" applyFont="1" applyFill="1" applyBorder="1" applyAlignment="1">
      <alignment vertical="center"/>
    </xf>
    <xf numFmtId="49" fontId="26" fillId="0" borderId="11" xfId="0" applyNumberFormat="1" applyFont="1" applyFill="1" applyBorder="1" applyAlignment="1">
      <alignment vertical="center"/>
    </xf>
    <xf numFmtId="0" fontId="27" fillId="0" borderId="13" xfId="0" applyFont="1" applyFill="1" applyBorder="1" applyAlignment="1">
      <alignment horizontal="center" vertical="center"/>
    </xf>
    <xf numFmtId="0" fontId="0" fillId="0" borderId="14" xfId="0" applyFont="1" applyBorder="1"/>
    <xf numFmtId="49" fontId="26" fillId="0" borderId="15" xfId="0" applyNumberFormat="1" applyFont="1" applyFill="1" applyBorder="1" applyAlignment="1">
      <alignment vertical="center"/>
    </xf>
    <xf numFmtId="49" fontId="26" fillId="0" borderId="16" xfId="0" applyNumberFormat="1" applyFont="1" applyFill="1" applyBorder="1" applyAlignment="1">
      <alignment vertical="center"/>
    </xf>
    <xf numFmtId="49" fontId="24" fillId="0" borderId="17" xfId="0" applyNumberFormat="1" applyFont="1" applyFill="1" applyBorder="1" applyAlignment="1">
      <alignment horizontal="center" vertical="center" wrapText="1"/>
    </xf>
    <xf numFmtId="0" fontId="0" fillId="0" borderId="6" xfId="0" applyFont="1" applyBorder="1"/>
    <xf numFmtId="0" fontId="0" fillId="0" borderId="13" xfId="0" applyFont="1" applyFill="1" applyBorder="1" applyAlignment="1">
      <alignment horizontal="center" vertical="center"/>
    </xf>
    <xf numFmtId="49" fontId="0" fillId="0" borderId="6" xfId="0" applyNumberFormat="1" applyFont="1" applyFill="1" applyBorder="1" applyAlignment="1">
      <alignment horizontal="left" vertical="center"/>
    </xf>
    <xf numFmtId="49" fontId="0" fillId="0" borderId="6"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0" fontId="0" fillId="0" borderId="6" xfId="0" applyFont="1" applyFill="1" applyBorder="1" applyAlignment="1">
      <alignment vertical="center"/>
    </xf>
    <xf numFmtId="0" fontId="0" fillId="0" borderId="0" xfId="0" applyFont="1" applyFill="1" applyBorder="1" applyAlignment="1">
      <alignment vertical="center"/>
    </xf>
    <xf numFmtId="0" fontId="29" fillId="0" borderId="19"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Border="1"/>
    <xf numFmtId="49" fontId="27" fillId="0" borderId="12" xfId="56" applyNumberFormat="1" applyFont="1" applyFill="1" applyBorder="1" applyAlignment="1">
      <alignment vertical="center"/>
    </xf>
    <xf numFmtId="0" fontId="0" fillId="0" borderId="15" xfId="0" applyFont="1" applyBorder="1"/>
    <xf numFmtId="0" fontId="24" fillId="0" borderId="12" xfId="0" applyFont="1" applyBorder="1" applyAlignment="1">
      <alignment horizontal="center"/>
    </xf>
    <xf numFmtId="0" fontId="27" fillId="0" borderId="12" xfId="56" applyFont="1" applyFill="1" applyBorder="1" applyAlignment="1">
      <alignment horizontal="center" vertical="center"/>
    </xf>
    <xf numFmtId="0" fontId="24" fillId="0" borderId="7" xfId="0" applyFont="1" applyBorder="1" applyAlignment="1">
      <alignment horizontal="center" vertical="center"/>
    </xf>
    <xf numFmtId="0" fontId="0" fillId="0" borderId="6" xfId="0" applyFont="1" applyFill="1" applyBorder="1"/>
    <xf numFmtId="0" fontId="29" fillId="0" borderId="0" xfId="0" applyFont="1" applyBorder="1" applyAlignment="1">
      <alignment wrapText="1"/>
    </xf>
    <xf numFmtId="0" fontId="26" fillId="0" borderId="0" xfId="0" applyFont="1" applyBorder="1" applyAlignment="1">
      <alignment vertical="center"/>
    </xf>
    <xf numFmtId="0" fontId="27" fillId="0" borderId="12" xfId="0" applyFont="1" applyFill="1" applyBorder="1" applyAlignment="1">
      <alignment horizontal="center" vertical="center"/>
    </xf>
    <xf numFmtId="0" fontId="31" fillId="0" borderId="0" xfId="0" applyFont="1" applyAlignment="1">
      <alignment horizontal="center" vertical="center"/>
    </xf>
    <xf numFmtId="0" fontId="26" fillId="0" borderId="15" xfId="0" applyFont="1" applyBorder="1" applyAlignment="1">
      <alignment vertical="center"/>
    </xf>
    <xf numFmtId="0" fontId="24" fillId="0" borderId="0" xfId="0" applyFont="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xf>
    <xf numFmtId="0" fontId="0" fillId="0" borderId="0" xfId="0" applyFont="1" applyAlignment="1">
      <alignment horizontal="center"/>
    </xf>
    <xf numFmtId="0" fontId="0" fillId="0" borderId="0" xfId="0" applyBorder="1"/>
    <xf numFmtId="0" fontId="0" fillId="0" borderId="15" xfId="0" applyBorder="1"/>
    <xf numFmtId="0" fontId="26" fillId="0" borderId="0" xfId="0" applyFont="1" applyFill="1" applyBorder="1" applyAlignment="1">
      <alignment vertical="center"/>
    </xf>
    <xf numFmtId="0" fontId="26" fillId="0" borderId="15" xfId="0" applyFont="1" applyFill="1" applyBorder="1" applyAlignment="1">
      <alignment vertical="center"/>
    </xf>
    <xf numFmtId="0" fontId="0" fillId="0" borderId="0" xfId="0" applyFont="1" applyFill="1"/>
    <xf numFmtId="49" fontId="24"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0" xfId="0" applyNumberFormat="1" applyFont="1" applyFill="1" applyBorder="1" applyAlignment="1">
      <alignment vertical="center"/>
    </xf>
    <xf numFmtId="49" fontId="26" fillId="0" borderId="10" xfId="0" applyNumberFormat="1" applyFont="1" applyFill="1" applyBorder="1" applyAlignment="1">
      <alignment vertical="center" wrapText="1"/>
    </xf>
    <xf numFmtId="0" fontId="0" fillId="0" borderId="6"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Font="1" applyBorder="1" applyAlignment="1"/>
    <xf numFmtId="0" fontId="0" fillId="0" borderId="15" xfId="0" applyFont="1" applyBorder="1" applyAlignment="1"/>
    <xf numFmtId="0" fontId="0" fillId="0" borderId="16" xfId="0" applyFont="1" applyBorder="1" applyAlignment="1"/>
    <xf numFmtId="49" fontId="0" fillId="0" borderId="13" xfId="0" applyNumberFormat="1" applyFont="1" applyFill="1" applyBorder="1" applyAlignment="1">
      <alignment vertical="center"/>
    </xf>
    <xf numFmtId="49" fontId="0" fillId="0" borderId="26"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Font="1" applyFill="1" applyBorder="1"/>
    <xf numFmtId="0" fontId="0" fillId="0" borderId="20" xfId="0" applyFont="1" applyBorder="1"/>
    <xf numFmtId="49" fontId="27" fillId="0" borderId="22" xfId="57" applyNumberFormat="1" applyFont="1" applyFill="1" applyBorder="1" applyAlignment="1">
      <alignment horizontal="center" vertical="center"/>
    </xf>
    <xf numFmtId="49" fontId="27" fillId="0" borderId="12" xfId="57" applyNumberFormat="1" applyFont="1" applyFill="1" applyBorder="1" applyAlignment="1">
      <alignment horizontal="center" vertical="center"/>
    </xf>
    <xf numFmtId="49" fontId="26" fillId="0" borderId="16" xfId="57" applyNumberFormat="1" applyFont="1" applyFill="1" applyBorder="1" applyAlignment="1">
      <alignment vertical="center" wrapText="1"/>
    </xf>
    <xf numFmtId="0" fontId="24" fillId="0" borderId="23" xfId="0" applyFont="1" applyBorder="1" applyAlignment="1">
      <alignment horizontal="center"/>
    </xf>
    <xf numFmtId="49" fontId="24" fillId="0" borderId="29" xfId="57" applyNumberFormat="1" applyFont="1" applyFill="1" applyBorder="1" applyAlignment="1">
      <alignment vertical="center"/>
    </xf>
    <xf numFmtId="49" fontId="24" fillId="0" borderId="23" xfId="57" applyNumberFormat="1" applyFont="1" applyFill="1" applyBorder="1" applyAlignment="1">
      <alignment vertical="center" wrapText="1"/>
    </xf>
    <xf numFmtId="49" fontId="24" fillId="0" borderId="23" xfId="57" applyNumberFormat="1" applyFont="1" applyFill="1" applyBorder="1" applyAlignment="1">
      <alignment horizontal="center" vertical="center" wrapText="1"/>
    </xf>
    <xf numFmtId="49" fontId="0" fillId="0" borderId="13" xfId="57" applyNumberFormat="1" applyFont="1" applyFill="1" applyBorder="1" applyAlignment="1">
      <alignment horizontal="left" vertical="center"/>
    </xf>
    <xf numFmtId="49" fontId="0" fillId="0" borderId="6" xfId="57" applyNumberFormat="1" applyFont="1" applyFill="1" applyBorder="1" applyAlignment="1">
      <alignment vertical="center" wrapText="1"/>
    </xf>
    <xf numFmtId="2" fontId="0" fillId="0" borderId="6" xfId="57" applyNumberFormat="1" applyFont="1"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6" xfId="0" applyNumberFormat="1" applyFont="1" applyFill="1" applyBorder="1" applyAlignment="1">
      <alignment vertical="center"/>
    </xf>
    <xf numFmtId="0" fontId="0" fillId="0" borderId="0" xfId="0" applyNumberFormat="1" applyFont="1" applyFill="1" applyBorder="1" applyAlignment="1">
      <alignment vertical="center"/>
    </xf>
    <xf numFmtId="0" fontId="26" fillId="0" borderId="20" xfId="0" applyFont="1" applyBorder="1" applyAlignment="1">
      <alignment vertical="center"/>
    </xf>
    <xf numFmtId="0" fontId="27" fillId="0" borderId="12" xfId="0" applyFont="1" applyBorder="1" applyAlignment="1">
      <alignment horizontal="center" vertical="center"/>
    </xf>
    <xf numFmtId="0" fontId="26" fillId="0" borderId="16" xfId="0" applyFont="1" applyBorder="1" applyAlignment="1">
      <alignment vertical="center"/>
    </xf>
    <xf numFmtId="0" fontId="0" fillId="0" borderId="34" xfId="0" applyBorder="1"/>
    <xf numFmtId="0" fontId="24" fillId="0" borderId="35" xfId="0" applyFont="1" applyBorder="1" applyAlignment="1"/>
    <xf numFmtId="0" fontId="0" fillId="0" borderId="6" xfId="0" applyFont="1" applyFill="1" applyBorder="1" applyAlignment="1">
      <alignment horizontal="center" vertical="top" wrapText="1"/>
    </xf>
    <xf numFmtId="0" fontId="24" fillId="0" borderId="31" xfId="0" applyFont="1" applyBorder="1" applyAlignment="1">
      <alignment horizontal="center" vertical="center"/>
    </xf>
    <xf numFmtId="0" fontId="0"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0" fillId="0" borderId="6" xfId="0" applyFont="1" applyFill="1" applyBorder="1" applyAlignment="1">
      <alignment horizontal="center"/>
    </xf>
    <xf numFmtId="0" fontId="5" fillId="0" borderId="6" xfId="0" applyFont="1" applyBorder="1"/>
    <xf numFmtId="0" fontId="0" fillId="0" borderId="24" xfId="0" applyFont="1" applyBorder="1"/>
    <xf numFmtId="49" fontId="24" fillId="0" borderId="7" xfId="0" applyNumberFormat="1" applyFont="1" applyFill="1" applyBorder="1" applyAlignment="1">
      <alignment vertical="center"/>
    </xf>
    <xf numFmtId="49" fontId="24" fillId="0" borderId="7"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49" fontId="0" fillId="0" borderId="24" xfId="0" applyNumberFormat="1" applyFont="1" applyFill="1" applyBorder="1" applyAlignment="1">
      <alignment vertical="center"/>
    </xf>
    <xf numFmtId="0" fontId="0"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49" fontId="0" fillId="0" borderId="24" xfId="0" applyNumberFormat="1" applyFont="1" applyFill="1" applyBorder="1" applyAlignment="1">
      <alignment vertical="center" wrapText="1"/>
    </xf>
    <xf numFmtId="0" fontId="0" fillId="0" borderId="15"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49" fontId="33" fillId="0" borderId="0" xfId="0" applyNumberFormat="1" applyFont="1" applyFill="1" applyBorder="1" applyAlignment="1">
      <alignment vertical="center"/>
    </xf>
    <xf numFmtId="49" fontId="33" fillId="0" borderId="20" xfId="0" applyNumberFormat="1" applyFont="1" applyFill="1" applyBorder="1" applyAlignment="1">
      <alignment vertical="center"/>
    </xf>
    <xf numFmtId="49" fontId="33" fillId="0" borderId="15" xfId="0" applyNumberFormat="1" applyFont="1" applyFill="1" applyBorder="1" applyAlignment="1">
      <alignment vertical="center"/>
    </xf>
    <xf numFmtId="49" fontId="33" fillId="0" borderId="16" xfId="0" applyNumberFormat="1" applyFont="1" applyFill="1" applyBorder="1" applyAlignment="1">
      <alignment vertical="center"/>
    </xf>
    <xf numFmtId="0" fontId="24" fillId="0" borderId="17" xfId="0" applyFont="1" applyFill="1" applyBorder="1" applyAlignment="1">
      <alignment horizontal="center" vertical="top" wrapText="1"/>
    </xf>
    <xf numFmtId="0" fontId="0" fillId="0" borderId="40" xfId="0" applyFont="1" applyFill="1" applyBorder="1"/>
    <xf numFmtId="0" fontId="0" fillId="0" borderId="40" xfId="0" applyFont="1" applyBorder="1"/>
    <xf numFmtId="0" fontId="25" fillId="0" borderId="0" xfId="0" applyFont="1" applyFill="1" applyAlignment="1">
      <alignment horizontal="center" vertical="center" wrapText="1"/>
    </xf>
    <xf numFmtId="0" fontId="25" fillId="0" borderId="0" xfId="0" applyFont="1" applyAlignment="1">
      <alignment horizontal="center" vertical="center"/>
    </xf>
    <xf numFmtId="0" fontId="25" fillId="0" borderId="0" xfId="0" applyFont="1" applyFill="1" applyAlignment="1">
      <alignment vertical="center"/>
    </xf>
    <xf numFmtId="0" fontId="0" fillId="0" borderId="0" xfId="0" applyFont="1" applyAlignment="1">
      <alignment horizontal="left"/>
    </xf>
    <xf numFmtId="0" fontId="25" fillId="0" borderId="0" xfId="0" applyFont="1"/>
    <xf numFmtId="49" fontId="26" fillId="0" borderId="0" xfId="55" applyNumberFormat="1" applyFont="1" applyFill="1" applyBorder="1" applyAlignment="1">
      <alignment vertical="center"/>
    </xf>
    <xf numFmtId="0" fontId="35" fillId="0" borderId="0" xfId="0" applyFont="1"/>
    <xf numFmtId="0" fontId="29" fillId="0" borderId="0" xfId="0" applyFont="1"/>
    <xf numFmtId="49" fontId="34" fillId="0" borderId="0" xfId="55" applyNumberFormat="1" applyFont="1" applyFill="1" applyBorder="1" applyAlignment="1">
      <alignment vertical="center"/>
    </xf>
    <xf numFmtId="0" fontId="0" fillId="0" borderId="0" xfId="0" applyFont="1" applyAlignment="1"/>
    <xf numFmtId="0" fontId="34" fillId="0" borderId="0" xfId="0" applyFont="1"/>
    <xf numFmtId="0" fontId="36" fillId="0" borderId="0" xfId="0" applyFont="1"/>
    <xf numFmtId="0" fontId="34" fillId="0" borderId="0" xfId="0" applyFont="1" applyFill="1"/>
    <xf numFmtId="0" fontId="24" fillId="0" borderId="44" xfId="0" applyFont="1" applyFill="1" applyBorder="1" applyAlignment="1">
      <alignment horizontal="center" vertical="center" wrapText="1"/>
    </xf>
    <xf numFmtId="0" fontId="0" fillId="0" borderId="45" xfId="0" applyFont="1" applyBorder="1"/>
    <xf numFmtId="0" fontId="24" fillId="28" borderId="7" xfId="0" applyFont="1" applyFill="1" applyBorder="1" applyAlignment="1">
      <alignment horizontal="center" vertical="center" wrapText="1"/>
    </xf>
    <xf numFmtId="0" fontId="24" fillId="28" borderId="49" xfId="0" applyFont="1" applyFill="1" applyBorder="1" applyAlignment="1">
      <alignment horizontal="center"/>
    </xf>
    <xf numFmtId="0" fontId="0" fillId="28" borderId="6" xfId="0" applyFont="1" applyFill="1" applyBorder="1"/>
    <xf numFmtId="49" fontId="37" fillId="0" borderId="6" xfId="0" applyNumberFormat="1" applyFont="1" applyFill="1" applyBorder="1" applyAlignment="1">
      <alignment horizontal="center" vertical="center"/>
    </xf>
    <xf numFmtId="0" fontId="37" fillId="0" borderId="6" xfId="0" applyFont="1" applyFill="1" applyBorder="1"/>
    <xf numFmtId="0" fontId="37" fillId="0" borderId="6" xfId="0" applyFont="1" applyFill="1" applyBorder="1" applyAlignment="1">
      <alignment horizontal="center"/>
    </xf>
    <xf numFmtId="0" fontId="37" fillId="28" borderId="6" xfId="0" applyFont="1" applyFill="1" applyBorder="1" applyAlignment="1">
      <alignment horizontal="center"/>
    </xf>
    <xf numFmtId="0" fontId="37" fillId="0" borderId="0" xfId="0" applyFont="1"/>
    <xf numFmtId="0" fontId="37" fillId="0" borderId="40" xfId="0" applyFont="1" applyBorder="1"/>
    <xf numFmtId="0" fontId="37" fillId="28" borderId="6" xfId="0" applyFont="1" applyFill="1" applyBorder="1"/>
    <xf numFmtId="49" fontId="37" fillId="0" borderId="0" xfId="0" applyNumberFormat="1" applyFont="1" applyFill="1" applyBorder="1" applyAlignment="1">
      <alignment vertical="center"/>
    </xf>
    <xf numFmtId="49" fontId="38" fillId="0" borderId="13" xfId="57" applyNumberFormat="1" applyFont="1" applyFill="1" applyBorder="1" applyAlignment="1">
      <alignment horizontal="left" vertical="center"/>
    </xf>
    <xf numFmtId="49" fontId="37" fillId="0" borderId="6" xfId="57" applyNumberFormat="1" applyFont="1" applyFill="1" applyBorder="1" applyAlignment="1">
      <alignment vertical="center" wrapText="1"/>
    </xf>
    <xf numFmtId="2" fontId="37" fillId="0" borderId="6" xfId="57" applyNumberFormat="1" applyFont="1" applyFill="1" applyBorder="1" applyAlignment="1">
      <alignment horizontal="center" vertical="center"/>
    </xf>
    <xf numFmtId="0" fontId="24" fillId="28" borderId="31" xfId="0" applyFont="1" applyFill="1" applyBorder="1" applyAlignment="1">
      <alignment horizontal="center" vertical="center" wrapText="1"/>
    </xf>
    <xf numFmtId="0" fontId="0" fillId="28" borderId="24" xfId="0" applyFont="1" applyFill="1" applyBorder="1"/>
    <xf numFmtId="0" fontId="37" fillId="0" borderId="6" xfId="0" applyFont="1" applyBorder="1"/>
    <xf numFmtId="49" fontId="37" fillId="0" borderId="6" xfId="0" applyNumberFormat="1" applyFont="1" applyFill="1" applyBorder="1" applyAlignment="1">
      <alignment vertical="center"/>
    </xf>
    <xf numFmtId="0" fontId="37" fillId="0" borderId="41" xfId="0" applyFont="1" applyFill="1" applyBorder="1" applyAlignment="1">
      <alignment horizontal="center" vertical="center" wrapText="1"/>
    </xf>
    <xf numFmtId="0" fontId="37" fillId="0" borderId="13" xfId="0" applyFont="1" applyFill="1" applyBorder="1" applyAlignment="1">
      <alignment horizontal="center"/>
    </xf>
    <xf numFmtId="0" fontId="37" fillId="0" borderId="23" xfId="0" applyFont="1" applyBorder="1"/>
    <xf numFmtId="0" fontId="37" fillId="0" borderId="40" xfId="0" applyFont="1" applyFill="1" applyBorder="1" applyAlignment="1">
      <alignment horizontal="center"/>
    </xf>
    <xf numFmtId="0" fontId="37" fillId="0" borderId="13" xfId="0" applyFont="1" applyBorder="1"/>
    <xf numFmtId="0" fontId="24" fillId="28" borderId="7" xfId="0" applyFont="1" applyFill="1" applyBorder="1" applyAlignment="1">
      <alignment horizontal="center" vertical="center" wrapText="1"/>
    </xf>
    <xf numFmtId="49" fontId="24" fillId="0" borderId="30" xfId="92" applyNumberFormat="1" applyFont="1" applyFill="1" applyBorder="1" applyAlignment="1">
      <alignment horizontal="center" vertical="center" wrapText="1"/>
    </xf>
    <xf numFmtId="0" fontId="0" fillId="0" borderId="0" xfId="0" applyFont="1"/>
    <xf numFmtId="0" fontId="0" fillId="0" borderId="0" xfId="0" applyFill="1"/>
    <xf numFmtId="0" fontId="23" fillId="0" borderId="56" xfId="0" applyFont="1" applyFill="1" applyBorder="1" applyAlignment="1">
      <alignment horizontal="left" vertical="center"/>
    </xf>
    <xf numFmtId="49" fontId="22" fillId="0" borderId="0" xfId="0" applyNumberFormat="1" applyFont="1" applyFill="1" applyBorder="1" applyAlignment="1">
      <alignment horizontal="center" vertical="center"/>
    </xf>
    <xf numFmtId="0" fontId="47" fillId="0" borderId="0" xfId="0" applyFont="1"/>
    <xf numFmtId="0" fontId="24" fillId="0" borderId="12" xfId="0" applyFont="1" applyFill="1" applyBorder="1" applyAlignment="1">
      <alignment horizontal="center" vertical="center"/>
    </xf>
    <xf numFmtId="0" fontId="26" fillId="0" borderId="0" xfId="0" applyFont="1" applyBorder="1" applyAlignment="1">
      <alignment horizontal="center" vertical="center"/>
    </xf>
    <xf numFmtId="0" fontId="48" fillId="0" borderId="0" xfId="0" applyFont="1"/>
    <xf numFmtId="0" fontId="0" fillId="0" borderId="0" xfId="0" applyAlignment="1">
      <alignment horizontal="center"/>
    </xf>
    <xf numFmtId="0" fontId="48" fillId="0" borderId="0" xfId="0" applyFont="1" applyFill="1"/>
    <xf numFmtId="0" fontId="48" fillId="0" borderId="0" xfId="0" applyFont="1" applyFill="1" applyAlignment="1">
      <alignment wrapText="1"/>
    </xf>
    <xf numFmtId="0" fontId="24" fillId="0" borderId="6" xfId="0" applyFont="1" applyFill="1" applyBorder="1" applyAlignment="1">
      <alignment horizontal="center" vertical="top" wrapText="1"/>
    </xf>
    <xf numFmtId="49" fontId="26" fillId="0" borderId="0" xfId="92" applyNumberFormat="1" applyFont="1" applyFill="1" applyBorder="1" applyAlignment="1">
      <alignment vertical="center"/>
    </xf>
    <xf numFmtId="49" fontId="26" fillId="0" borderId="15" xfId="92" applyNumberFormat="1" applyFont="1" applyFill="1" applyBorder="1" applyAlignment="1">
      <alignment vertical="center"/>
    </xf>
    <xf numFmtId="49" fontId="49" fillId="0" borderId="15" xfId="92" applyNumberFormat="1" applyFont="1" applyFill="1" applyBorder="1" applyAlignment="1">
      <alignment vertical="center"/>
    </xf>
    <xf numFmtId="49" fontId="24" fillId="0" borderId="7" xfId="92" applyNumberFormat="1" applyFont="1" applyFill="1" applyBorder="1" applyAlignment="1">
      <alignment horizontal="center" vertical="center"/>
    </xf>
    <xf numFmtId="49" fontId="24" fillId="0" borderId="7" xfId="92" applyNumberFormat="1" applyFont="1" applyFill="1" applyBorder="1" applyAlignment="1">
      <alignment vertical="center"/>
    </xf>
    <xf numFmtId="49" fontId="24" fillId="59" borderId="7" xfId="92" applyNumberFormat="1" applyFont="1" applyFill="1" applyBorder="1" applyAlignment="1">
      <alignment horizontal="center" vertical="center" wrapText="1"/>
    </xf>
    <xf numFmtId="49" fontId="24" fillId="60" borderId="7" xfId="92" applyNumberFormat="1" applyFont="1" applyFill="1" applyBorder="1" applyAlignment="1">
      <alignment horizontal="center" vertical="center" wrapText="1"/>
    </xf>
    <xf numFmtId="49" fontId="24" fillId="59" borderId="7" xfId="92" applyNumberFormat="1" applyFont="1" applyFill="1" applyBorder="1" applyAlignment="1">
      <alignment vertical="center" wrapText="1"/>
    </xf>
    <xf numFmtId="0" fontId="37" fillId="0" borderId="6" xfId="92" applyNumberFormat="1" applyFont="1" applyFill="1" applyBorder="1" applyAlignment="1">
      <alignment horizontal="center" vertical="center"/>
    </xf>
    <xf numFmtId="0" fontId="37" fillId="0" borderId="28" xfId="92" applyNumberFormat="1" applyFont="1" applyFill="1" applyBorder="1" applyAlignment="1">
      <alignment horizontal="center" vertical="center"/>
    </xf>
    <xf numFmtId="1" fontId="37" fillId="0" borderId="28" xfId="92" applyNumberFormat="1" applyFont="1" applyFill="1" applyBorder="1" applyAlignment="1">
      <alignment horizontal="center" vertical="center"/>
    </xf>
    <xf numFmtId="49" fontId="4" fillId="26" borderId="37" xfId="92" applyNumberFormat="1" applyFont="1" applyFill="1" applyBorder="1" applyAlignment="1">
      <alignment vertical="center"/>
    </xf>
    <xf numFmtId="49" fontId="28" fillId="0" borderId="0" xfId="92" applyNumberFormat="1" applyFont="1" applyFill="1" applyBorder="1" applyAlignment="1">
      <alignment vertical="center"/>
    </xf>
    <xf numFmtId="0" fontId="4" fillId="26" borderId="0" xfId="92" applyNumberFormat="1" applyFont="1" applyFill="1" applyBorder="1" applyAlignment="1">
      <alignment horizontal="center" vertical="center"/>
    </xf>
    <xf numFmtId="49" fontId="4" fillId="26" borderId="0" xfId="92" applyNumberFormat="1" applyFont="1" applyFill="1" applyBorder="1" applyAlignment="1">
      <alignment vertical="center" wrapText="1"/>
    </xf>
    <xf numFmtId="49" fontId="29" fillId="0" borderId="0" xfId="92" applyNumberFormat="1" applyFont="1" applyFill="1" applyBorder="1" applyAlignment="1">
      <alignment horizontal="left" vertical="center"/>
    </xf>
    <xf numFmtId="49" fontId="4" fillId="0" borderId="0" xfId="92" applyNumberFormat="1" applyFont="1" applyFill="1" applyBorder="1" applyAlignment="1">
      <alignment horizontal="left" vertical="center"/>
    </xf>
    <xf numFmtId="0" fontId="27" fillId="0" borderId="12" xfId="92" applyFont="1" applyFill="1" applyBorder="1" applyAlignment="1">
      <alignment horizontal="center" vertical="center"/>
    </xf>
    <xf numFmtId="49" fontId="26" fillId="0" borderId="0" xfId="94" applyNumberFormat="1" applyFont="1" applyFill="1" applyBorder="1" applyAlignment="1">
      <alignment vertical="center"/>
    </xf>
    <xf numFmtId="0" fontId="4" fillId="0" borderId="0" xfId="0" applyFont="1" applyBorder="1"/>
    <xf numFmtId="0" fontId="4" fillId="0" borderId="0" xfId="0" applyFont="1"/>
    <xf numFmtId="49" fontId="26" fillId="0" borderId="15" xfId="94" applyNumberFormat="1" applyFont="1" applyFill="1" applyBorder="1" applyAlignment="1">
      <alignment vertical="center"/>
    </xf>
    <xf numFmtId="0" fontId="4" fillId="27" borderId="46" xfId="0" applyFont="1" applyFill="1" applyBorder="1"/>
    <xf numFmtId="0" fontId="4" fillId="27" borderId="0" xfId="0" applyFont="1" applyFill="1" applyBorder="1"/>
    <xf numFmtId="49" fontId="24" fillId="0" borderId="7" xfId="94" applyNumberFormat="1" applyFont="1" applyFill="1" applyBorder="1" applyAlignment="1">
      <alignment horizontal="center" vertical="center" wrapText="1"/>
    </xf>
    <xf numFmtId="0" fontId="4" fillId="29" borderId="40" xfId="0" applyFont="1" applyFill="1" applyBorder="1"/>
    <xf numFmtId="49" fontId="4" fillId="0" borderId="6" xfId="94" applyNumberFormat="1" applyFont="1" applyFill="1" applyBorder="1" applyAlignment="1">
      <alignment vertical="center"/>
    </xf>
    <xf numFmtId="0" fontId="4" fillId="0" borderId="6" xfId="0" applyFont="1" applyBorder="1"/>
    <xf numFmtId="49" fontId="4" fillId="0" borderId="28" xfId="94" applyNumberFormat="1" applyFont="1" applyFill="1" applyBorder="1" applyAlignment="1">
      <alignment vertical="center" wrapText="1"/>
    </xf>
    <xf numFmtId="49" fontId="29" fillId="0" borderId="0" xfId="94" applyNumberFormat="1" applyFont="1" applyFill="1" applyBorder="1" applyAlignment="1">
      <alignment vertical="center"/>
    </xf>
    <xf numFmtId="49" fontId="4" fillId="0" borderId="0" xfId="94" applyNumberFormat="1" applyFont="1" applyFill="1" applyBorder="1" applyAlignment="1">
      <alignment vertical="center"/>
    </xf>
    <xf numFmtId="49" fontId="0" fillId="0" borderId="0" xfId="94" applyNumberFormat="1" applyFont="1" applyFill="1" applyBorder="1" applyAlignment="1">
      <alignment vertical="center"/>
    </xf>
    <xf numFmtId="0" fontId="4" fillId="0" borderId="28" xfId="0" applyFont="1" applyFill="1" applyBorder="1" applyAlignment="1">
      <alignment horizontal="center"/>
    </xf>
    <xf numFmtId="0" fontId="4" fillId="0" borderId="6" xfId="0" applyFont="1" applyFill="1" applyBorder="1" applyAlignment="1">
      <alignment horizontal="left" vertical="center"/>
    </xf>
    <xf numFmtId="0" fontId="4" fillId="0" borderId="13" xfId="0" applyFont="1" applyFill="1" applyBorder="1"/>
    <xf numFmtId="49" fontId="4" fillId="0" borderId="40" xfId="94" applyNumberFormat="1" applyFont="1" applyFill="1" applyBorder="1" applyAlignment="1">
      <alignment vertical="center" wrapText="1"/>
    </xf>
    <xf numFmtId="0" fontId="4" fillId="0" borderId="0" xfId="0" applyFont="1" applyFill="1"/>
    <xf numFmtId="0" fontId="4" fillId="0" borderId="13" xfId="0" applyFont="1" applyBorder="1"/>
    <xf numFmtId="0" fontId="27" fillId="0" borderId="43" xfId="92" applyFont="1" applyFill="1" applyBorder="1" applyAlignment="1">
      <alignment horizontal="left" vertical="center"/>
    </xf>
    <xf numFmtId="49" fontId="24" fillId="0" borderId="7" xfId="92" applyNumberFormat="1" applyFont="1" applyFill="1" applyBorder="1" applyAlignment="1">
      <alignment horizontal="center" vertical="center" wrapText="1"/>
    </xf>
    <xf numFmtId="49" fontId="24" fillId="0" borderId="36" xfId="92" applyNumberFormat="1" applyFont="1" applyFill="1" applyBorder="1" applyAlignment="1">
      <alignment vertical="center"/>
    </xf>
    <xf numFmtId="49" fontId="24" fillId="28" borderId="7" xfId="92" applyNumberFormat="1" applyFont="1" applyFill="1" applyBorder="1" applyAlignment="1">
      <alignment horizontal="center" vertical="center" wrapText="1"/>
    </xf>
    <xf numFmtId="49" fontId="37" fillId="0" borderId="28" xfId="92" applyNumberFormat="1" applyFont="1" applyFill="1" applyBorder="1" applyAlignment="1">
      <alignment horizontal="center" vertical="center" wrapText="1"/>
    </xf>
    <xf numFmtId="49" fontId="0" fillId="0" borderId="19" xfId="92" applyNumberFormat="1" applyFont="1" applyFill="1" applyBorder="1" applyAlignment="1">
      <alignment vertical="center"/>
    </xf>
    <xf numFmtId="49" fontId="26" fillId="0" borderId="0" xfId="103" applyNumberFormat="1" applyFont="1" applyFill="1" applyBorder="1" applyAlignment="1">
      <alignment vertical="center"/>
    </xf>
    <xf numFmtId="49" fontId="27" fillId="0" borderId="12" xfId="103" applyNumberFormat="1" applyFont="1" applyFill="1" applyBorder="1" applyAlignment="1">
      <alignment horizontal="center" vertical="center"/>
    </xf>
    <xf numFmtId="49" fontId="26" fillId="0" borderId="15" xfId="103" applyNumberFormat="1" applyFont="1" applyFill="1" applyBorder="1" applyAlignment="1">
      <alignment vertical="center"/>
    </xf>
    <xf numFmtId="49" fontId="24" fillId="0" borderId="7" xfId="103" applyNumberFormat="1" applyFont="1" applyFill="1" applyBorder="1" applyAlignment="1">
      <alignment horizontal="center" vertical="center" wrapText="1"/>
    </xf>
    <xf numFmtId="49" fontId="37" fillId="0" borderId="29" xfId="103" applyNumberFormat="1" applyFont="1" applyFill="1" applyBorder="1" applyAlignment="1">
      <alignment vertical="center"/>
    </xf>
    <xf numFmtId="49" fontId="4" fillId="28" borderId="6" xfId="103" applyNumberFormat="1" applyFont="1" applyFill="1" applyBorder="1" applyAlignment="1">
      <alignment vertical="center" wrapText="1"/>
    </xf>
    <xf numFmtId="49" fontId="37" fillId="0" borderId="6" xfId="103" applyNumberFormat="1" applyFont="1" applyFill="1" applyBorder="1" applyAlignment="1">
      <alignment horizontal="center" vertical="center"/>
    </xf>
    <xf numFmtId="49" fontId="28" fillId="28" borderId="6" xfId="103" applyNumberFormat="1" applyFont="1" applyFill="1" applyBorder="1" applyAlignment="1">
      <alignment horizontal="center" vertical="center" wrapText="1"/>
    </xf>
    <xf numFmtId="49" fontId="0" fillId="0" borderId="13" xfId="103" applyNumberFormat="1" applyFont="1" applyFill="1" applyBorder="1" applyAlignment="1">
      <alignment vertical="center"/>
    </xf>
    <xf numFmtId="49" fontId="0" fillId="0" borderId="6" xfId="103" applyNumberFormat="1" applyFont="1" applyFill="1" applyBorder="1" applyAlignment="1">
      <alignment horizontal="center" vertical="center"/>
    </xf>
    <xf numFmtId="49" fontId="0" fillId="0" borderId="6" xfId="103" applyNumberFormat="1" applyFont="1" applyFill="1" applyBorder="1" applyAlignment="1">
      <alignment vertical="center" wrapText="1"/>
    </xf>
    <xf numFmtId="49" fontId="29" fillId="0" borderId="0" xfId="103" applyNumberFormat="1" applyFont="1" applyFill="1" applyBorder="1" applyAlignment="1">
      <alignment vertical="center"/>
    </xf>
    <xf numFmtId="49" fontId="29" fillId="0" borderId="0" xfId="103" applyNumberFormat="1" applyFont="1" applyFill="1" applyBorder="1" applyAlignment="1">
      <alignment horizontal="left" vertical="center" wrapText="1"/>
    </xf>
    <xf numFmtId="49" fontId="24" fillId="0" borderId="39" xfId="103" applyNumberFormat="1" applyFont="1" applyFill="1" applyBorder="1" applyAlignment="1">
      <alignment horizontal="center" vertical="center" wrapText="1"/>
    </xf>
    <xf numFmtId="49" fontId="24" fillId="28" borderId="6" xfId="103" applyNumberFormat="1" applyFont="1" applyFill="1" applyBorder="1" applyAlignment="1">
      <alignment horizontal="center" vertical="center" wrapText="1"/>
    </xf>
    <xf numFmtId="49" fontId="0" fillId="0" borderId="6" xfId="103" applyNumberFormat="1" applyFont="1" applyFill="1" applyBorder="1" applyAlignment="1">
      <alignment horizontal="left" vertical="center" wrapText="1"/>
    </xf>
    <xf numFmtId="49" fontId="24" fillId="0" borderId="7" xfId="94" applyNumberFormat="1" applyFont="1" applyFill="1" applyBorder="1" applyAlignment="1">
      <alignment horizontal="left" vertical="center" wrapText="1"/>
    </xf>
    <xf numFmtId="9" fontId="37" fillId="0" borderId="6" xfId="93" applyFont="1" applyFill="1" applyBorder="1" applyAlignment="1">
      <alignment horizontal="center" vertical="center" wrapText="1"/>
    </xf>
    <xf numFmtId="0" fontId="47" fillId="0" borderId="6" xfId="0" applyFont="1" applyFill="1" applyBorder="1" applyAlignment="1">
      <alignment horizontal="center" vertical="center"/>
    </xf>
    <xf numFmtId="0" fontId="47" fillId="0" borderId="6" xfId="0" applyFont="1" applyFill="1" applyBorder="1" applyAlignment="1">
      <alignment horizontal="left" vertical="center"/>
    </xf>
    <xf numFmtId="0" fontId="47" fillId="0" borderId="6" xfId="0" applyFont="1" applyFill="1" applyBorder="1"/>
    <xf numFmtId="0" fontId="47" fillId="0" borderId="6" xfId="0" applyFont="1" applyFill="1" applyBorder="1" applyAlignment="1">
      <alignment horizontal="center"/>
    </xf>
    <xf numFmtId="0" fontId="47" fillId="0" borderId="6" xfId="0" applyFont="1" applyFill="1" applyBorder="1" applyAlignment="1">
      <alignment horizontal="left" vertical="center" wrapText="1"/>
    </xf>
    <xf numFmtId="0" fontId="0" fillId="0" borderId="0" xfId="0" applyFill="1" applyBorder="1"/>
    <xf numFmtId="0" fontId="4" fillId="0" borderId="0" xfId="0" applyFont="1" applyFill="1" applyBorder="1"/>
    <xf numFmtId="0" fontId="53" fillId="0" borderId="0" xfId="106" applyFont="1" applyAlignment="1">
      <alignment vertical="top" wrapText="1"/>
    </xf>
    <xf numFmtId="0" fontId="3" fillId="0" borderId="0" xfId="106"/>
    <xf numFmtId="0" fontId="3" fillId="0" borderId="0" xfId="106" applyAlignment="1">
      <alignment vertical="top" wrapText="1"/>
    </xf>
    <xf numFmtId="0" fontId="24" fillId="0" borderId="7" xfId="0" applyFont="1" applyFill="1" applyBorder="1" applyAlignment="1">
      <alignment horizontal="center" vertical="center" wrapText="1"/>
    </xf>
    <xf numFmtId="0" fontId="0" fillId="0" borderId="13" xfId="0" applyFill="1" applyBorder="1" applyAlignment="1">
      <alignment horizontal="center" vertical="center"/>
    </xf>
    <xf numFmtId="0" fontId="34" fillId="0" borderId="0" xfId="0" applyFont="1" applyAlignment="1">
      <alignment horizontal="center"/>
    </xf>
    <xf numFmtId="49" fontId="34" fillId="0" borderId="0" xfId="55" applyNumberFormat="1" applyFont="1" applyFill="1" applyBorder="1" applyAlignment="1">
      <alignment horizontal="center" vertical="center"/>
    </xf>
    <xf numFmtId="0" fontId="29" fillId="0" borderId="0" xfId="0" applyFont="1" applyBorder="1" applyAlignment="1">
      <alignment horizontal="center" wrapText="1"/>
    </xf>
    <xf numFmtId="0" fontId="47" fillId="0" borderId="40" xfId="0" applyFont="1" applyFill="1" applyBorder="1"/>
    <xf numFmtId="0" fontId="26" fillId="0" borderId="0" xfId="0" applyFont="1" applyFill="1" applyBorder="1" applyAlignment="1">
      <alignment horizontal="left" vertical="center"/>
    </xf>
    <xf numFmtId="0" fontId="48" fillId="0" borderId="40" xfId="0" applyFont="1" applyFill="1" applyBorder="1"/>
    <xf numFmtId="0" fontId="34" fillId="0" borderId="0" xfId="0" applyFont="1" applyFill="1" applyAlignment="1">
      <alignment horizontal="center"/>
    </xf>
    <xf numFmtId="0" fontId="47" fillId="0" borderId="0" xfId="0" applyFont="1" applyFill="1"/>
    <xf numFmtId="0" fontId="0" fillId="0" borderId="62" xfId="0" applyFont="1" applyFill="1" applyBorder="1"/>
    <xf numFmtId="49" fontId="27" fillId="0" borderId="0" xfId="0" applyNumberFormat="1" applyFont="1" applyFill="1" applyBorder="1" applyAlignment="1">
      <alignment vertical="center"/>
    </xf>
    <xf numFmtId="49" fontId="26" fillId="0" borderId="0" xfId="0" applyNumberFormat="1" applyFont="1" applyFill="1" applyBorder="1" applyAlignment="1">
      <alignment vertical="center" wrapText="1"/>
    </xf>
    <xf numFmtId="0" fontId="27" fillId="0" borderId="66" xfId="0" applyFont="1" applyFill="1" applyBorder="1" applyAlignment="1">
      <alignment horizontal="center" vertical="center"/>
    </xf>
    <xf numFmtId="0" fontId="24" fillId="0" borderId="39" xfId="0" applyFont="1" applyFill="1" applyBorder="1" applyAlignment="1">
      <alignment horizontal="center" vertical="center" wrapText="1"/>
    </xf>
    <xf numFmtId="0" fontId="24" fillId="0" borderId="0" xfId="0" applyFont="1" applyFill="1" applyAlignment="1">
      <alignment horizontal="center" vertical="center"/>
    </xf>
    <xf numFmtId="0" fontId="0" fillId="0" borderId="0" xfId="0" applyFill="1" applyBorder="1" applyAlignment="1">
      <alignment wrapText="1"/>
    </xf>
    <xf numFmtId="49" fontId="24" fillId="0" borderId="67" xfId="94" applyNumberFormat="1" applyFont="1" applyFill="1" applyBorder="1" applyAlignment="1">
      <alignment horizontal="center" vertical="center" wrapText="1"/>
    </xf>
    <xf numFmtId="49" fontId="24" fillId="0" borderId="69" xfId="94" applyNumberFormat="1" applyFont="1" applyFill="1" applyBorder="1" applyAlignment="1">
      <alignment horizontal="left" vertical="center" wrapText="1"/>
    </xf>
    <xf numFmtId="49" fontId="24" fillId="0" borderId="70" xfId="94" applyNumberFormat="1" applyFont="1" applyFill="1" applyBorder="1" applyAlignment="1">
      <alignment horizontal="center" vertical="center" wrapText="1"/>
    </xf>
    <xf numFmtId="49" fontId="24" fillId="29" borderId="70" xfId="94" applyNumberFormat="1" applyFont="1" applyFill="1" applyBorder="1" applyAlignment="1">
      <alignment horizontal="center" vertical="center" wrapText="1"/>
    </xf>
    <xf numFmtId="49" fontId="24" fillId="28" borderId="70" xfId="94" applyNumberFormat="1" applyFont="1" applyFill="1" applyBorder="1" applyAlignment="1">
      <alignment horizontal="center" vertical="center" wrapText="1"/>
    </xf>
    <xf numFmtId="0" fontId="24" fillId="0" borderId="71" xfId="0" applyFont="1" applyFill="1" applyBorder="1" applyAlignment="1">
      <alignment horizontal="center" vertical="center" wrapText="1"/>
    </xf>
    <xf numFmtId="0" fontId="37" fillId="0" borderId="44" xfId="0" applyFont="1" applyFill="1" applyBorder="1"/>
    <xf numFmtId="0" fontId="0" fillId="0" borderId="44" xfId="0" applyFill="1" applyBorder="1"/>
    <xf numFmtId="0" fontId="0" fillId="0" borderId="40" xfId="0" applyFill="1" applyBorder="1"/>
    <xf numFmtId="49" fontId="27" fillId="0" borderId="72" xfId="0" applyNumberFormat="1" applyFont="1" applyFill="1" applyBorder="1" applyAlignment="1">
      <alignment horizontal="center" vertical="center"/>
    </xf>
    <xf numFmtId="49" fontId="27" fillId="0" borderId="73"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4" fillId="0" borderId="42" xfId="92" applyNumberFormat="1" applyFont="1" applyFill="1" applyBorder="1" applyAlignment="1">
      <alignment vertical="center"/>
    </xf>
    <xf numFmtId="0" fontId="24" fillId="0" borderId="30" xfId="0" applyFont="1" applyFill="1" applyBorder="1" applyAlignment="1">
      <alignment horizontal="center" vertical="center" wrapText="1"/>
    </xf>
    <xf numFmtId="0" fontId="0" fillId="0" borderId="62" xfId="0" applyFont="1" applyBorder="1"/>
    <xf numFmtId="49" fontId="28" fillId="0" borderId="62" xfId="92" applyNumberFormat="1" applyFont="1" applyFill="1" applyBorder="1" applyAlignment="1">
      <alignment vertical="center"/>
    </xf>
    <xf numFmtId="0" fontId="4" fillId="26" borderId="62" xfId="92" applyNumberFormat="1" applyFont="1" applyFill="1" applyBorder="1" applyAlignment="1">
      <alignment horizontal="center" vertical="center"/>
    </xf>
    <xf numFmtId="9" fontId="37" fillId="0" borderId="62" xfId="93" applyFont="1" applyFill="1" applyBorder="1" applyAlignment="1">
      <alignment horizontal="center" vertical="center" wrapText="1"/>
    </xf>
    <xf numFmtId="49" fontId="4" fillId="26" borderId="62" xfId="92" applyNumberFormat="1" applyFont="1" applyFill="1" applyBorder="1" applyAlignment="1">
      <alignment vertical="center" wrapText="1"/>
    </xf>
    <xf numFmtId="9" fontId="0" fillId="0" borderId="62" xfId="0" applyNumberFormat="1" applyFont="1" applyFill="1" applyBorder="1"/>
    <xf numFmtId="49" fontId="24" fillId="0" borderId="0" xfId="94" applyNumberFormat="1" applyFont="1" applyFill="1" applyBorder="1" applyAlignment="1">
      <alignment horizontal="left" vertical="center" wrapText="1"/>
    </xf>
    <xf numFmtId="0" fontId="24" fillId="0" borderId="77" xfId="0" applyFont="1" applyBorder="1" applyAlignment="1">
      <alignment horizontal="center" vertical="center" wrapText="1"/>
    </xf>
    <xf numFmtId="0" fontId="24" fillId="0" borderId="75" xfId="0" applyFont="1" applyBorder="1" applyAlignment="1">
      <alignment horizontal="center" vertical="center" wrapText="1"/>
    </xf>
    <xf numFmtId="0" fontId="24" fillId="28" borderId="77" xfId="0" applyFont="1" applyFill="1" applyBorder="1" applyAlignment="1">
      <alignment horizontal="center" wrapText="1"/>
    </xf>
    <xf numFmtId="0" fontId="24" fillId="28" borderId="76" xfId="0" applyFont="1" applyFill="1" applyBorder="1" applyAlignment="1">
      <alignment horizontal="center" vertical="center" wrapText="1"/>
    </xf>
    <xf numFmtId="0" fontId="37" fillId="0" borderId="23" xfId="0" applyFont="1" applyFill="1" applyBorder="1" applyAlignment="1">
      <alignment horizontal="center"/>
    </xf>
    <xf numFmtId="0" fontId="24" fillId="0" borderId="78" xfId="0" applyFont="1" applyBorder="1" applyAlignment="1">
      <alignment horizontal="center" vertical="center" wrapText="1"/>
    </xf>
    <xf numFmtId="0" fontId="24" fillId="0" borderId="57" xfId="0" applyFont="1" applyFill="1" applyBorder="1" applyAlignment="1">
      <alignment horizontal="center" vertical="center" wrapText="1"/>
    </xf>
    <xf numFmtId="0" fontId="37" fillId="0" borderId="40" xfId="0" applyFont="1" applyFill="1" applyBorder="1"/>
    <xf numFmtId="0" fontId="27" fillId="0" borderId="79" xfId="0" applyFont="1" applyFill="1" applyBorder="1" applyAlignment="1">
      <alignment horizontal="center" vertical="center"/>
    </xf>
    <xf numFmtId="49" fontId="24" fillId="0" borderId="53"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24" fillId="0" borderId="33"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49" fontId="24" fillId="0" borderId="81" xfId="0" applyNumberFormat="1" applyFont="1" applyFill="1" applyBorder="1" applyAlignment="1">
      <alignment horizontal="center" vertical="center"/>
    </xf>
    <xf numFmtId="0" fontId="27"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8" xfId="0" applyFill="1" applyBorder="1"/>
    <xf numFmtId="9" fontId="0" fillId="0" borderId="0" xfId="0" applyNumberFormat="1" applyFont="1" applyFill="1" applyBorder="1"/>
    <xf numFmtId="49" fontId="0" fillId="0" borderId="62" xfId="92" applyNumberFormat="1" applyFont="1" applyFill="1" applyBorder="1" applyAlignment="1">
      <alignment vertical="center"/>
    </xf>
    <xf numFmtId="0" fontId="0" fillId="0" borderId="62" xfId="92" applyNumberFormat="1" applyFont="1" applyFill="1" applyBorder="1" applyAlignment="1">
      <alignment horizontal="center" vertical="center"/>
    </xf>
    <xf numFmtId="49" fontId="0" fillId="0" borderId="62" xfId="92" applyNumberFormat="1" applyFont="1" applyFill="1" applyBorder="1" applyAlignment="1">
      <alignment vertical="center" wrapText="1"/>
    </xf>
    <xf numFmtId="0" fontId="0" fillId="28" borderId="62" xfId="0" applyFont="1" applyFill="1" applyBorder="1"/>
    <xf numFmtId="0" fontId="0" fillId="0" borderId="62" xfId="0" applyFill="1" applyBorder="1"/>
    <xf numFmtId="0" fontId="0" fillId="0" borderId="50" xfId="0" applyFill="1" applyBorder="1"/>
    <xf numFmtId="9" fontId="0" fillId="59" borderId="28" xfId="0" applyNumberFormat="1" applyFont="1" applyFill="1" applyBorder="1"/>
    <xf numFmtId="9" fontId="0" fillId="59" borderId="38" xfId="0" applyNumberFormat="1" applyFont="1" applyFill="1" applyBorder="1"/>
    <xf numFmtId="9" fontId="0" fillId="59" borderId="62" xfId="0" applyNumberFormat="1" applyFont="1" applyFill="1" applyBorder="1"/>
    <xf numFmtId="0" fontId="0" fillId="59" borderId="38" xfId="92" applyNumberFormat="1" applyFont="1" applyFill="1" applyBorder="1" applyAlignment="1">
      <alignment horizontal="center" vertical="center"/>
    </xf>
    <xf numFmtId="0" fontId="0" fillId="59" borderId="62" xfId="92" applyNumberFormat="1" applyFont="1" applyFill="1" applyBorder="1" applyAlignment="1">
      <alignment horizontal="center" vertical="center"/>
    </xf>
    <xf numFmtId="49" fontId="0" fillId="59" borderId="38" xfId="92" applyNumberFormat="1" applyFont="1" applyFill="1" applyBorder="1" applyAlignment="1">
      <alignment vertical="center" wrapText="1"/>
    </xf>
    <xf numFmtId="49" fontId="0" fillId="59" borderId="62" xfId="92" applyNumberFormat="1" applyFont="1" applyFill="1" applyBorder="1" applyAlignment="1">
      <alignment vertical="center" wrapText="1"/>
    </xf>
    <xf numFmtId="49" fontId="24" fillId="0" borderId="86" xfId="103" applyNumberFormat="1" applyFont="1" applyFill="1" applyBorder="1" applyAlignment="1">
      <alignment horizontal="center" vertical="center" wrapText="1"/>
    </xf>
    <xf numFmtId="49" fontId="24" fillId="0" borderId="87" xfId="103" applyNumberFormat="1" applyFont="1" applyFill="1" applyBorder="1" applyAlignment="1">
      <alignment horizontal="center" vertical="center" wrapText="1"/>
    </xf>
    <xf numFmtId="49" fontId="24" fillId="28" borderId="88" xfId="103" applyNumberFormat="1" applyFont="1" applyFill="1" applyBorder="1" applyAlignment="1">
      <alignment vertical="center" wrapText="1"/>
    </xf>
    <xf numFmtId="0" fontId="24" fillId="0" borderId="89" xfId="0" applyFont="1" applyFill="1" applyBorder="1" applyAlignment="1">
      <alignment horizontal="center" vertical="center" wrapText="1"/>
    </xf>
    <xf numFmtId="0" fontId="37" fillId="0" borderId="90" xfId="0" applyFont="1" applyBorder="1"/>
    <xf numFmtId="0" fontId="0" fillId="0" borderId="92" xfId="0" applyFill="1" applyBorder="1"/>
    <xf numFmtId="0" fontId="0" fillId="0" borderId="91" xfId="0" applyFont="1" applyBorder="1"/>
    <xf numFmtId="0" fontId="0" fillId="0" borderId="93" xfId="0" applyFont="1" applyBorder="1"/>
    <xf numFmtId="49" fontId="0" fillId="0" borderId="94" xfId="103" applyNumberFormat="1" applyFont="1" applyFill="1" applyBorder="1" applyAlignment="1">
      <alignment vertical="center"/>
    </xf>
    <xf numFmtId="49" fontId="0" fillId="0" borderId="95" xfId="103" applyNumberFormat="1" applyFont="1" applyFill="1" applyBorder="1" applyAlignment="1">
      <alignment horizontal="center" vertical="center"/>
    </xf>
    <xf numFmtId="49" fontId="0" fillId="0" borderId="95" xfId="103" applyNumberFormat="1" applyFont="1" applyFill="1" applyBorder="1" applyAlignment="1">
      <alignment vertical="center" wrapText="1"/>
    </xf>
    <xf numFmtId="49" fontId="4" fillId="28" borderId="95" xfId="103" applyNumberFormat="1" applyFont="1" applyFill="1" applyBorder="1" applyAlignment="1">
      <alignment vertical="center" wrapText="1"/>
    </xf>
    <xf numFmtId="0" fontId="0" fillId="0" borderId="96" xfId="0" applyFill="1" applyBorder="1"/>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62" xfId="0" applyNumberFormat="1" applyFont="1" applyFill="1" applyBorder="1" applyAlignment="1">
      <alignment vertical="center"/>
    </xf>
    <xf numFmtId="0" fontId="0" fillId="0" borderId="62"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wrapText="1"/>
    </xf>
    <xf numFmtId="49" fontId="0" fillId="0" borderId="62" xfId="0" applyNumberFormat="1" applyFont="1" applyFill="1" applyBorder="1" applyAlignment="1">
      <alignment vertical="center" wrapText="1"/>
    </xf>
    <xf numFmtId="0" fontId="0" fillId="0" borderId="98" xfId="0" applyFont="1" applyBorder="1"/>
    <xf numFmtId="9" fontId="0" fillId="61" borderId="28" xfId="0" applyNumberFormat="1" applyFont="1" applyFill="1" applyBorder="1"/>
    <xf numFmtId="9" fontId="0" fillId="61" borderId="38" xfId="0" applyNumberFormat="1" applyFont="1" applyFill="1" applyBorder="1"/>
    <xf numFmtId="9" fontId="0" fillId="61" borderId="97" xfId="0" applyNumberFormat="1" applyFont="1" applyFill="1" applyBorder="1"/>
    <xf numFmtId="0" fontId="0" fillId="0" borderId="98" xfId="0" applyFill="1" applyBorder="1"/>
    <xf numFmtId="49" fontId="24" fillId="28" borderId="31" xfId="92" applyNumberFormat="1" applyFont="1" applyFill="1" applyBorder="1" applyAlignment="1">
      <alignment horizontal="center" vertical="center" wrapText="1"/>
    </xf>
    <xf numFmtId="0" fontId="27" fillId="0" borderId="82" xfId="0" applyFont="1" applyFill="1" applyBorder="1" applyAlignment="1">
      <alignment horizontal="left" vertical="center"/>
    </xf>
    <xf numFmtId="0" fontId="27" fillId="0" borderId="99" xfId="0" applyFont="1" applyFill="1" applyBorder="1" applyAlignment="1">
      <alignment horizontal="left" vertical="center"/>
    </xf>
    <xf numFmtId="0" fontId="24" fillId="0" borderId="101" xfId="0" applyFont="1" applyFill="1" applyBorder="1" applyAlignment="1">
      <alignment horizontal="center" vertical="center" wrapText="1"/>
    </xf>
    <xf numFmtId="49" fontId="27" fillId="0" borderId="102" xfId="54" applyNumberFormat="1" applyFont="1" applyFill="1" applyBorder="1" applyAlignment="1">
      <alignment horizontal="center" vertical="center"/>
    </xf>
    <xf numFmtId="0" fontId="0" fillId="0" borderId="75" xfId="0" applyFont="1" applyBorder="1" applyAlignment="1">
      <alignment horizontal="center"/>
    </xf>
    <xf numFmtId="0" fontId="24" fillId="0" borderId="51"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3" xfId="0" applyFont="1" applyFill="1" applyBorder="1" applyAlignment="1">
      <alignment horizontal="center" vertical="center" textRotation="90"/>
    </xf>
    <xf numFmtId="0" fontId="24" fillId="0" borderId="33" xfId="0" applyFont="1" applyFill="1" applyBorder="1" applyAlignment="1">
      <alignment horizontal="center" vertical="center" textRotation="90"/>
    </xf>
    <xf numFmtId="0" fontId="24" fillId="0" borderId="49" xfId="0" applyFont="1" applyFill="1" applyBorder="1" applyAlignment="1">
      <alignment horizontal="center" vertical="center" textRotation="90"/>
    </xf>
    <xf numFmtId="0" fontId="24" fillId="0" borderId="31" xfId="0" applyFont="1" applyFill="1" applyBorder="1" applyAlignment="1">
      <alignment horizontal="center" vertical="center" textRotation="90"/>
    </xf>
    <xf numFmtId="0" fontId="24" fillId="0" borderId="52"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0" fillId="0" borderId="6" xfId="0" applyFill="1" applyBorder="1"/>
    <xf numFmtId="49" fontId="0" fillId="0" borderId="6" xfId="0" applyNumberFormat="1" applyFill="1" applyBorder="1" applyAlignment="1">
      <alignment horizontal="center" vertical="center"/>
    </xf>
    <xf numFmtId="0" fontId="2" fillId="0" borderId="0" xfId="106" applyFont="1"/>
    <xf numFmtId="0" fontId="54" fillId="0" borderId="0" xfId="0" applyFont="1" applyBorder="1" applyAlignment="1">
      <alignment horizontal="center"/>
    </xf>
    <xf numFmtId="0" fontId="54" fillId="0" borderId="0" xfId="0" applyFont="1" applyBorder="1" applyAlignment="1">
      <alignment horizontal="left"/>
    </xf>
    <xf numFmtId="0" fontId="54" fillId="0" borderId="0" xfId="0" applyFont="1" applyFill="1" applyBorder="1" applyAlignment="1">
      <alignment horizontal="center"/>
    </xf>
    <xf numFmtId="0" fontId="54" fillId="0" borderId="0" xfId="0" applyFont="1"/>
    <xf numFmtId="0" fontId="54" fillId="0" borderId="0" xfId="0" applyFont="1" applyAlignment="1">
      <alignment horizontal="left"/>
    </xf>
    <xf numFmtId="0" fontId="54" fillId="0" borderId="0" xfId="0" applyFont="1" applyAlignment="1">
      <alignment horizontal="center"/>
    </xf>
    <xf numFmtId="0" fontId="54" fillId="0" borderId="0" xfId="0" applyFont="1" applyBorder="1"/>
    <xf numFmtId="49" fontId="54" fillId="0" borderId="0" xfId="103" applyNumberFormat="1" applyFont="1" applyFill="1" applyBorder="1" applyAlignment="1">
      <alignment vertical="center"/>
    </xf>
    <xf numFmtId="49" fontId="54" fillId="0" borderId="0" xfId="103" applyNumberFormat="1" applyFont="1" applyFill="1" applyBorder="1" applyAlignment="1">
      <alignment horizontal="center" vertical="center"/>
    </xf>
    <xf numFmtId="49" fontId="54" fillId="0" borderId="0" xfId="103" applyNumberFormat="1" applyFont="1" applyFill="1" applyBorder="1" applyAlignment="1">
      <alignment vertical="center" wrapText="1"/>
    </xf>
    <xf numFmtId="49" fontId="54" fillId="28" borderId="0" xfId="103" applyNumberFormat="1" applyFont="1" applyFill="1" applyBorder="1" applyAlignment="1">
      <alignment vertical="center" wrapText="1"/>
    </xf>
    <xf numFmtId="0" fontId="54" fillId="0" borderId="0" xfId="0" applyFont="1" applyFill="1" applyBorder="1"/>
    <xf numFmtId="49" fontId="54" fillId="0" borderId="0" xfId="0" applyNumberFormat="1" applyFont="1" applyFill="1" applyBorder="1" applyAlignment="1">
      <alignment vertical="center"/>
    </xf>
    <xf numFmtId="0" fontId="54" fillId="0" borderId="0" xfId="0" applyNumberFormat="1" applyFont="1" applyFill="1" applyBorder="1" applyAlignment="1">
      <alignment horizontal="center" vertical="center"/>
    </xf>
    <xf numFmtId="0" fontId="54" fillId="0" borderId="0" xfId="0" applyNumberFormat="1" applyFont="1" applyFill="1" applyBorder="1" applyAlignment="1">
      <alignment horizontal="center" vertical="center" wrapText="1"/>
    </xf>
    <xf numFmtId="49" fontId="54" fillId="0" borderId="0" xfId="92" applyNumberFormat="1" applyFont="1" applyFill="1" applyBorder="1" applyAlignment="1">
      <alignment horizontal="left" vertical="center"/>
    </xf>
    <xf numFmtId="0" fontId="25" fillId="0" borderId="8" xfId="0" applyFont="1" applyBorder="1" applyAlignment="1">
      <alignment horizontal="center"/>
    </xf>
    <xf numFmtId="0" fontId="25" fillId="0" borderId="8" xfId="0" applyFont="1" applyBorder="1" applyAlignment="1">
      <alignment horizontal="left"/>
    </xf>
    <xf numFmtId="0" fontId="24" fillId="0" borderId="104" xfId="0" applyFont="1" applyFill="1" applyBorder="1" applyAlignment="1">
      <alignment horizontal="center" vertical="center" wrapText="1"/>
    </xf>
    <xf numFmtId="0" fontId="47" fillId="0" borderId="63" xfId="0" applyFont="1" applyFill="1" applyBorder="1" applyAlignment="1">
      <alignment wrapText="1"/>
    </xf>
    <xf numFmtId="0" fontId="47" fillId="0" borderId="64" xfId="0" applyFont="1" applyFill="1" applyBorder="1" applyAlignment="1">
      <alignment wrapText="1"/>
    </xf>
    <xf numFmtId="0" fontId="0" fillId="0" borderId="0" xfId="0" applyAlignment="1">
      <alignment wrapText="1"/>
    </xf>
    <xf numFmtId="0" fontId="55" fillId="0" borderId="0" xfId="0" applyFont="1"/>
    <xf numFmtId="0" fontId="56" fillId="0" borderId="0" xfId="0" applyFont="1" applyAlignment="1">
      <alignment horizontal="justify"/>
    </xf>
    <xf numFmtId="0" fontId="57" fillId="0" borderId="0" xfId="0" applyFont="1" applyAlignment="1">
      <alignment horizontal="justify" readingOrder="1"/>
    </xf>
    <xf numFmtId="0" fontId="4" fillId="0" borderId="0" xfId="0" applyFont="1" applyFill="1" applyBorder="1" applyAlignment="1">
      <alignment vertical="center" wrapText="1"/>
    </xf>
    <xf numFmtId="0" fontId="24" fillId="0" borderId="0" xfId="0" applyFont="1" applyFill="1" applyBorder="1" applyAlignment="1">
      <alignment vertical="center" wrapText="1"/>
    </xf>
    <xf numFmtId="0" fontId="4" fillId="0" borderId="0" xfId="0" applyFont="1" applyFill="1" applyBorder="1" applyAlignment="1">
      <alignment wrapText="1"/>
    </xf>
    <xf numFmtId="0" fontId="5" fillId="0" borderId="108" xfId="0" applyFont="1" applyFill="1" applyBorder="1" applyAlignment="1">
      <alignment horizontal="justify" vertical="top" wrapText="1"/>
    </xf>
    <xf numFmtId="49" fontId="0" fillId="60" borderId="110" xfId="92" applyNumberFormat="1" applyFont="1" applyFill="1" applyBorder="1" applyAlignment="1">
      <alignment vertical="center" wrapText="1"/>
    </xf>
    <xf numFmtId="0" fontId="48" fillId="0" borderId="105" xfId="0" applyFont="1" applyFill="1" applyBorder="1" applyAlignment="1">
      <alignment wrapText="1"/>
    </xf>
    <xf numFmtId="0" fontId="23" fillId="0" borderId="56" xfId="0" applyFont="1" applyFill="1" applyBorder="1" applyAlignment="1">
      <alignment horizontal="center" vertical="center"/>
    </xf>
    <xf numFmtId="49" fontId="0" fillId="0" borderId="6" xfId="0" applyNumberFormat="1" applyFill="1" applyBorder="1" applyAlignment="1">
      <alignment horizontal="left" vertical="center"/>
    </xf>
    <xf numFmtId="0" fontId="47" fillId="0" borderId="0" xfId="0" applyFont="1" applyFill="1" applyBorder="1" applyAlignment="1">
      <alignment horizontal="left" vertical="center"/>
    </xf>
    <xf numFmtId="0" fontId="58" fillId="0" borderId="0" xfId="0" applyFont="1"/>
    <xf numFmtId="0" fontId="25" fillId="0" borderId="114" xfId="0" applyNumberFormat="1" applyFont="1" applyFill="1" applyBorder="1" applyAlignment="1">
      <alignment horizontal="center" vertical="center"/>
    </xf>
    <xf numFmtId="0" fontId="25" fillId="0" borderId="114" xfId="92" applyNumberFormat="1" applyFont="1" applyFill="1" applyBorder="1" applyAlignment="1">
      <alignment horizontal="center" vertical="center"/>
    </xf>
    <xf numFmtId="9" fontId="25" fillId="0" borderId="114" xfId="0" applyNumberFormat="1" applyFont="1" applyFill="1" applyBorder="1" applyAlignment="1">
      <alignment horizontal="center" vertical="center" wrapText="1"/>
    </xf>
    <xf numFmtId="49" fontId="25" fillId="0" borderId="114" xfId="92" applyNumberFormat="1" applyFont="1" applyFill="1" applyBorder="1" applyAlignment="1">
      <alignment horizontal="center" vertical="center" wrapText="1"/>
    </xf>
    <xf numFmtId="0" fontId="0" fillId="0" borderId="12" xfId="0" applyBorder="1" applyAlignment="1">
      <alignment horizontal="center"/>
    </xf>
    <xf numFmtId="49" fontId="47" fillId="0" borderId="115" xfId="103" applyNumberFormat="1" applyFont="1" applyFill="1" applyBorder="1" applyAlignment="1">
      <alignment vertical="center"/>
    </xf>
    <xf numFmtId="49" fontId="47" fillId="0" borderId="114" xfId="103" applyNumberFormat="1" applyFont="1" applyFill="1" applyBorder="1" applyAlignment="1">
      <alignment horizontal="center" vertical="center"/>
    </xf>
    <xf numFmtId="49" fontId="47" fillId="0" borderId="114" xfId="103" applyNumberFormat="1" applyFont="1" applyFill="1" applyBorder="1" applyAlignment="1">
      <alignment horizontal="left" vertical="center"/>
    </xf>
    <xf numFmtId="49" fontId="47" fillId="0" borderId="114" xfId="103" applyNumberFormat="1" applyFont="1" applyFill="1" applyBorder="1" applyAlignment="1">
      <alignment horizontal="center" vertical="center" wrapText="1"/>
    </xf>
    <xf numFmtId="49" fontId="47" fillId="28" borderId="6" xfId="103" applyNumberFormat="1" applyFont="1" applyFill="1" applyBorder="1" applyAlignment="1">
      <alignment horizontal="center" vertical="center" wrapText="1"/>
    </xf>
    <xf numFmtId="49" fontId="47" fillId="0" borderId="6" xfId="103" applyNumberFormat="1" applyFont="1" applyFill="1" applyBorder="1" applyAlignment="1">
      <alignment horizontal="center" vertical="center"/>
    </xf>
    <xf numFmtId="49" fontId="47" fillId="0" borderId="115" xfId="103" applyNumberFormat="1" applyFont="1" applyFill="1" applyBorder="1" applyAlignment="1">
      <alignment vertical="center" wrapText="1"/>
    </xf>
    <xf numFmtId="49" fontId="47" fillId="0" borderId="114" xfId="103" applyNumberFormat="1" applyFont="1" applyFill="1" applyBorder="1" applyAlignment="1">
      <alignment horizontal="left" vertical="center" wrapText="1"/>
    </xf>
    <xf numFmtId="49" fontId="47" fillId="0" borderId="6" xfId="103" applyNumberFormat="1" applyFont="1" applyFill="1" applyBorder="1" applyAlignment="1">
      <alignment horizontal="center" vertical="center" wrapText="1"/>
    </xf>
    <xf numFmtId="49" fontId="47" fillId="28" borderId="114" xfId="103" applyNumberFormat="1" applyFont="1" applyFill="1" applyBorder="1" applyAlignment="1">
      <alignment horizontal="center" vertical="center" wrapText="1"/>
    </xf>
    <xf numFmtId="49" fontId="61" fillId="0" borderId="114" xfId="103" applyNumberFormat="1" applyFont="1" applyFill="1" applyBorder="1" applyAlignment="1">
      <alignment horizontal="center" vertical="center" wrapText="1"/>
    </xf>
    <xf numFmtId="0" fontId="62" fillId="0" borderId="115" xfId="112" applyFont="1" applyFill="1" applyBorder="1" applyAlignment="1">
      <alignment vertical="center"/>
    </xf>
    <xf numFmtId="0" fontId="47" fillId="0" borderId="115" xfId="112" applyFont="1" applyFill="1" applyBorder="1"/>
    <xf numFmtId="49" fontId="47" fillId="0" borderId="114" xfId="103" applyNumberFormat="1" applyFont="1" applyFill="1" applyBorder="1" applyAlignment="1">
      <alignment vertical="center" wrapText="1"/>
    </xf>
    <xf numFmtId="0" fontId="64" fillId="0" borderId="0" xfId="0" applyFont="1"/>
    <xf numFmtId="0" fontId="47" fillId="0" borderId="0" xfId="0" applyFont="1" applyFill="1" applyAlignment="1">
      <alignment horizontal="center"/>
    </xf>
    <xf numFmtId="0" fontId="0" fillId="0" borderId="12" xfId="0" applyFont="1" applyFill="1" applyBorder="1" applyAlignment="1">
      <alignment horizontal="center" vertical="center"/>
    </xf>
    <xf numFmtId="49" fontId="4" fillId="65" borderId="116" xfId="0" applyNumberFormat="1" applyFont="1" applyFill="1" applyBorder="1" applyAlignment="1">
      <alignment horizontal="center" vertical="center"/>
    </xf>
    <xf numFmtId="0" fontId="64" fillId="65" borderId="112" xfId="0" applyFont="1" applyFill="1" applyBorder="1" applyAlignment="1">
      <alignment horizontal="left" vertical="center" wrapText="1"/>
    </xf>
    <xf numFmtId="0" fontId="4" fillId="65" borderId="116" xfId="0" applyFont="1" applyFill="1" applyBorder="1" applyAlignment="1">
      <alignment horizontal="left"/>
    </xf>
    <xf numFmtId="49" fontId="4" fillId="65" borderId="117" xfId="0" applyNumberFormat="1" applyFont="1" applyFill="1" applyBorder="1" applyAlignment="1">
      <alignment horizontal="center" vertical="center"/>
    </xf>
    <xf numFmtId="0" fontId="4" fillId="64" borderId="116" xfId="0" applyNumberFormat="1" applyFont="1" applyFill="1" applyBorder="1" applyAlignment="1">
      <alignment horizontal="center" vertical="center"/>
    </xf>
    <xf numFmtId="0" fontId="32" fillId="64" borderId="116" xfId="0" applyFont="1" applyFill="1" applyBorder="1" applyAlignment="1">
      <alignment horizontal="left" vertical="top" wrapText="1"/>
    </xf>
    <xf numFmtId="49" fontId="4" fillId="63" borderId="112" xfId="0" applyNumberFormat="1" applyFont="1" applyFill="1" applyBorder="1" applyAlignment="1">
      <alignment horizontal="center" vertical="center"/>
    </xf>
    <xf numFmtId="0" fontId="32" fillId="26" borderId="112" xfId="0" applyFont="1" applyFill="1" applyBorder="1" applyAlignment="1">
      <alignment horizontal="left" vertical="top" wrapText="1"/>
    </xf>
    <xf numFmtId="0" fontId="4" fillId="0" borderId="112" xfId="0" applyFont="1" applyBorder="1" applyAlignment="1">
      <alignment horizontal="left"/>
    </xf>
    <xf numFmtId="49" fontId="4" fillId="0" borderId="112" xfId="0" applyNumberFormat="1" applyFont="1" applyFill="1" applyBorder="1" applyAlignment="1">
      <alignment horizontal="center" vertical="center"/>
    </xf>
    <xf numFmtId="49" fontId="4" fillId="0" borderId="117" xfId="0" applyNumberFormat="1" applyFont="1" applyFill="1" applyBorder="1" applyAlignment="1">
      <alignment horizontal="center" vertical="center"/>
    </xf>
    <xf numFmtId="0" fontId="4" fillId="0" borderId="112" xfId="0" applyNumberFormat="1" applyFont="1" applyFill="1" applyBorder="1" applyAlignment="1">
      <alignment horizontal="center" vertical="center"/>
    </xf>
    <xf numFmtId="0" fontId="4" fillId="63" borderId="112" xfId="0" applyNumberFormat="1" applyFont="1" applyFill="1" applyBorder="1" applyAlignment="1">
      <alignment horizontal="center" vertical="center"/>
    </xf>
    <xf numFmtId="49" fontId="4" fillId="65" borderId="112" xfId="0" applyNumberFormat="1" applyFont="1" applyFill="1" applyBorder="1" applyAlignment="1">
      <alignment horizontal="center" vertical="center"/>
    </xf>
    <xf numFmtId="0" fontId="32" fillId="64" borderId="112" xfId="0" applyFont="1" applyFill="1" applyBorder="1" applyAlignment="1">
      <alignment horizontal="left" vertical="top" wrapText="1"/>
    </xf>
    <xf numFmtId="0" fontId="4" fillId="65" borderId="112" xfId="0" applyFont="1" applyFill="1" applyBorder="1" applyAlignment="1">
      <alignment horizontal="left"/>
    </xf>
    <xf numFmtId="0" fontId="4" fillId="64" borderId="112" xfId="0" applyNumberFormat="1" applyFont="1" applyFill="1" applyBorder="1" applyAlignment="1">
      <alignment horizontal="center" vertical="center"/>
    </xf>
    <xf numFmtId="49" fontId="4" fillId="64" borderId="112" xfId="0" applyNumberFormat="1" applyFont="1" applyFill="1" applyBorder="1" applyAlignment="1">
      <alignment horizontal="center" vertical="center"/>
    </xf>
    <xf numFmtId="0" fontId="32" fillId="65" borderId="0" xfId="0" applyFont="1" applyFill="1" applyBorder="1" applyAlignment="1">
      <alignment horizontal="left" vertical="center"/>
    </xf>
    <xf numFmtId="0" fontId="32" fillId="65" borderId="112" xfId="0" applyFont="1" applyFill="1" applyBorder="1" applyAlignment="1">
      <alignment horizontal="left" vertical="top" wrapText="1"/>
    </xf>
    <xf numFmtId="0" fontId="4" fillId="65" borderId="112" xfId="0" applyNumberFormat="1" applyFont="1" applyFill="1" applyBorder="1" applyAlignment="1">
      <alignment horizontal="center" vertical="center"/>
    </xf>
    <xf numFmtId="0" fontId="32" fillId="65" borderId="112" xfId="0" applyFont="1" applyFill="1" applyBorder="1" applyAlignment="1">
      <alignment horizontal="left" vertical="center"/>
    </xf>
    <xf numFmtId="0" fontId="4" fillId="66" borderId="112" xfId="0" applyFont="1" applyFill="1" applyBorder="1" applyAlignment="1">
      <alignment horizontal="left" vertical="top" wrapText="1"/>
    </xf>
    <xf numFmtId="0" fontId="4" fillId="66" borderId="112" xfId="0" applyNumberFormat="1" applyFont="1" applyFill="1" applyBorder="1" applyAlignment="1">
      <alignment horizontal="center" vertical="center"/>
    </xf>
    <xf numFmtId="49" fontId="65" fillId="0" borderId="118" xfId="0" applyNumberFormat="1" applyFont="1" applyFill="1" applyBorder="1" applyAlignment="1">
      <alignment horizontal="center" vertical="center"/>
    </xf>
    <xf numFmtId="0" fontId="25" fillId="0" borderId="118" xfId="0" applyFont="1" applyFill="1" applyBorder="1" applyAlignment="1">
      <alignment horizontal="left" vertical="center"/>
    </xf>
    <xf numFmtId="49" fontId="25" fillId="0" borderId="117" xfId="0" applyNumberFormat="1" applyFont="1" applyFill="1" applyBorder="1" applyAlignment="1">
      <alignment horizontal="center" vertical="center"/>
    </xf>
    <xf numFmtId="49" fontId="25" fillId="0" borderId="119" xfId="0" applyNumberFormat="1" applyFont="1" applyFill="1" applyBorder="1" applyAlignment="1">
      <alignment horizontal="center" vertical="center"/>
    </xf>
    <xf numFmtId="49" fontId="25" fillId="0" borderId="112" xfId="0" applyNumberFormat="1" applyFont="1" applyFill="1" applyBorder="1" applyAlignment="1">
      <alignment horizontal="center" vertical="center"/>
    </xf>
    <xf numFmtId="49" fontId="0" fillId="0" borderId="118" xfId="0" applyNumberFormat="1" applyFont="1" applyFill="1" applyBorder="1" applyAlignment="1">
      <alignment horizontal="left" vertical="center"/>
    </xf>
    <xf numFmtId="49" fontId="0" fillId="0" borderId="117" xfId="0" applyNumberFormat="1" applyFont="1" applyFill="1" applyBorder="1" applyAlignment="1">
      <alignment horizontal="center" vertical="center"/>
    </xf>
    <xf numFmtId="49" fontId="0" fillId="0" borderId="117" xfId="0" applyNumberFormat="1" applyFont="1" applyFill="1" applyBorder="1" applyAlignment="1">
      <alignment horizontal="left" vertical="center"/>
    </xf>
    <xf numFmtId="0" fontId="0" fillId="0" borderId="117" xfId="0" applyNumberFormat="1" applyFont="1" applyFill="1" applyBorder="1" applyAlignment="1">
      <alignment horizontal="center" vertical="center"/>
    </xf>
    <xf numFmtId="49" fontId="0" fillId="0" borderId="119" xfId="0" applyNumberFormat="1" applyFont="1" applyFill="1" applyBorder="1" applyAlignment="1">
      <alignment horizontal="center" vertical="center"/>
    </xf>
    <xf numFmtId="0" fontId="24" fillId="0" borderId="120" xfId="0" applyFont="1" applyBorder="1" applyAlignment="1">
      <alignment horizontal="center" vertical="center"/>
    </xf>
    <xf numFmtId="49" fontId="24" fillId="0" borderId="121" xfId="0" applyNumberFormat="1" applyFont="1" applyFill="1" applyBorder="1" applyAlignment="1">
      <alignment horizontal="center" vertical="center"/>
    </xf>
    <xf numFmtId="0" fontId="24" fillId="0" borderId="121" xfId="0" applyFont="1" applyBorder="1" applyAlignment="1">
      <alignment horizontal="center" vertical="center"/>
    </xf>
    <xf numFmtId="0" fontId="24" fillId="0" borderId="121" xfId="0" applyFont="1" applyFill="1" applyBorder="1" applyAlignment="1">
      <alignment horizontal="center" vertical="center"/>
    </xf>
    <xf numFmtId="49" fontId="24" fillId="0" borderId="121" xfId="0" applyNumberFormat="1" applyFont="1" applyFill="1" applyBorder="1" applyAlignment="1">
      <alignment horizontal="center" vertical="center" wrapText="1"/>
    </xf>
    <xf numFmtId="0" fontId="24" fillId="0" borderId="122" xfId="0" applyFont="1" applyFill="1" applyBorder="1" applyAlignment="1">
      <alignment horizontal="center" vertical="center" wrapText="1"/>
    </xf>
    <xf numFmtId="0" fontId="24" fillId="0" borderId="120" xfId="0" applyFont="1" applyFill="1" applyBorder="1" applyAlignment="1">
      <alignment horizontal="center" vertical="center" wrapText="1"/>
    </xf>
    <xf numFmtId="0" fontId="24" fillId="0" borderId="123" xfId="0" applyFont="1" applyFill="1" applyBorder="1" applyAlignment="1">
      <alignment horizontal="center" vertical="center" wrapText="1"/>
    </xf>
    <xf numFmtId="49" fontId="4" fillId="65" borderId="105" xfId="0" applyNumberFormat="1" applyFont="1" applyFill="1" applyBorder="1" applyAlignment="1">
      <alignment horizontal="center" vertical="center"/>
    </xf>
    <xf numFmtId="49" fontId="0" fillId="0" borderId="124" xfId="0" applyNumberFormat="1" applyFont="1" applyFill="1" applyBorder="1" applyAlignment="1">
      <alignment horizontal="center" vertical="center"/>
    </xf>
    <xf numFmtId="49" fontId="4" fillId="63" borderId="106" xfId="0" applyNumberFormat="1" applyFont="1" applyFill="1" applyBorder="1" applyAlignment="1">
      <alignment horizontal="center" vertical="center"/>
    </xf>
    <xf numFmtId="49" fontId="4" fillId="65" borderId="106" xfId="0" applyNumberFormat="1" applyFont="1" applyFill="1" applyBorder="1" applyAlignment="1">
      <alignment horizontal="center" vertical="center"/>
    </xf>
    <xf numFmtId="49" fontId="0" fillId="0" borderId="124" xfId="0" applyNumberFormat="1" applyFill="1" applyBorder="1" applyAlignment="1">
      <alignment vertical="center"/>
    </xf>
    <xf numFmtId="0" fontId="25" fillId="0" borderId="125" xfId="0" applyFont="1" applyFill="1" applyBorder="1" applyAlignment="1">
      <alignment horizontal="center"/>
    </xf>
    <xf numFmtId="49" fontId="25" fillId="0" borderId="124" xfId="0" applyNumberFormat="1" applyFont="1" applyFill="1" applyBorder="1" applyAlignment="1">
      <alignment horizontal="center" vertical="center"/>
    </xf>
    <xf numFmtId="0" fontId="0" fillId="0" borderId="125" xfId="0" applyFont="1" applyBorder="1" applyAlignment="1">
      <alignment horizontal="center"/>
    </xf>
    <xf numFmtId="0" fontId="0" fillId="0" borderId="125" xfId="0" applyFont="1" applyBorder="1"/>
    <xf numFmtId="0" fontId="0" fillId="0" borderId="126" xfId="0" applyFont="1" applyBorder="1"/>
    <xf numFmtId="49" fontId="0" fillId="0" borderId="127" xfId="0" applyNumberFormat="1" applyFont="1" applyFill="1" applyBorder="1" applyAlignment="1">
      <alignment horizontal="left" vertical="center"/>
    </xf>
    <xf numFmtId="49" fontId="0" fillId="0" borderId="128" xfId="0" applyNumberFormat="1" applyFont="1" applyFill="1" applyBorder="1" applyAlignment="1">
      <alignment horizontal="center" vertical="center"/>
    </xf>
    <xf numFmtId="49" fontId="0" fillId="0" borderId="128" xfId="0" applyNumberFormat="1" applyFont="1" applyFill="1" applyBorder="1" applyAlignment="1">
      <alignment horizontal="left" vertical="center"/>
    </xf>
    <xf numFmtId="0" fontId="0" fillId="0" borderId="128" xfId="0" applyNumberFormat="1" applyFont="1" applyFill="1" applyBorder="1" applyAlignment="1">
      <alignment horizontal="center" vertical="center"/>
    </xf>
    <xf numFmtId="49" fontId="0" fillId="0" borderId="129" xfId="0" applyNumberFormat="1" applyFont="1" applyFill="1" applyBorder="1" applyAlignment="1">
      <alignment horizontal="center" vertical="center"/>
    </xf>
    <xf numFmtId="49" fontId="0" fillId="0" borderId="130" xfId="0" applyNumberFormat="1" applyFill="1" applyBorder="1" applyAlignment="1">
      <alignment vertical="center"/>
    </xf>
    <xf numFmtId="49" fontId="0" fillId="65" borderId="112" xfId="0" applyNumberFormat="1" applyFill="1" applyBorder="1" applyAlignment="1">
      <alignment horizontal="center" vertical="center"/>
    </xf>
    <xf numFmtId="49" fontId="0" fillId="63" borderId="112" xfId="0" applyNumberFormat="1" applyFill="1" applyBorder="1" applyAlignment="1">
      <alignment horizontal="center" vertical="center"/>
    </xf>
    <xf numFmtId="49" fontId="0" fillId="0" borderId="112" xfId="0" applyNumberFormat="1" applyFill="1" applyBorder="1" applyAlignment="1">
      <alignment horizontal="center" vertical="center"/>
    </xf>
    <xf numFmtId="0" fontId="32" fillId="0" borderId="112" xfId="0" applyFont="1" applyFill="1" applyBorder="1" applyAlignment="1">
      <alignment horizontal="left" vertical="top" wrapText="1"/>
    </xf>
    <xf numFmtId="0" fontId="25" fillId="0" borderId="131" xfId="0" applyFont="1" applyFill="1" applyBorder="1" applyAlignment="1">
      <alignment horizontal="center"/>
    </xf>
    <xf numFmtId="49" fontId="65" fillId="0" borderId="132" xfId="0" applyNumberFormat="1" applyFont="1" applyFill="1" applyBorder="1" applyAlignment="1">
      <alignment horizontal="center" vertical="center"/>
    </xf>
    <xf numFmtId="0" fontId="25" fillId="0" borderId="132" xfId="0" applyFont="1" applyFill="1" applyBorder="1" applyAlignment="1">
      <alignment horizontal="left" vertical="center"/>
    </xf>
    <xf numFmtId="49" fontId="25" fillId="0" borderId="133" xfId="0" applyNumberFormat="1" applyFont="1" applyFill="1" applyBorder="1" applyAlignment="1">
      <alignment horizontal="center" vertical="center"/>
    </xf>
    <xf numFmtId="49" fontId="25" fillId="0" borderId="134" xfId="0" applyNumberFormat="1" applyFont="1" applyFill="1" applyBorder="1" applyAlignment="1">
      <alignment horizontal="center" vertical="center"/>
    </xf>
    <xf numFmtId="49" fontId="0" fillId="0" borderId="112" xfId="0" applyNumberFormat="1" applyFill="1" applyBorder="1" applyAlignment="1">
      <alignment horizontal="left" vertical="center"/>
    </xf>
    <xf numFmtId="49" fontId="4" fillId="0" borderId="112" xfId="0" applyNumberFormat="1" applyFont="1" applyFill="1" applyBorder="1" applyAlignment="1">
      <alignment horizontal="left" vertical="center" wrapText="1"/>
    </xf>
    <xf numFmtId="49" fontId="65" fillId="0" borderId="112" xfId="0" applyNumberFormat="1" applyFont="1" applyFill="1" applyBorder="1" applyAlignment="1">
      <alignment horizontal="center" vertical="center"/>
    </xf>
    <xf numFmtId="0" fontId="25" fillId="0" borderId="112" xfId="0" applyFont="1" applyFill="1" applyBorder="1" applyAlignment="1">
      <alignment horizontal="left" vertical="center"/>
    </xf>
    <xf numFmtId="0" fontId="0" fillId="0" borderId="112" xfId="0" applyFont="1" applyBorder="1"/>
    <xf numFmtId="0" fontId="25" fillId="0" borderId="112" xfId="0" applyFont="1" applyFill="1" applyBorder="1" applyAlignment="1">
      <alignment horizontal="center"/>
    </xf>
    <xf numFmtId="49" fontId="0" fillId="0" borderId="138" xfId="0" applyNumberFormat="1" applyFont="1" applyFill="1" applyBorder="1" applyAlignment="1">
      <alignment horizontal="center" vertical="center"/>
    </xf>
    <xf numFmtId="0" fontId="64" fillId="26" borderId="136" xfId="0" applyFont="1" applyFill="1" applyBorder="1" applyAlignment="1">
      <alignment horizontal="left" vertical="top" wrapText="1"/>
    </xf>
    <xf numFmtId="0" fontId="4" fillId="0" borderId="139" xfId="0" applyFont="1" applyFill="1" applyBorder="1" applyAlignment="1">
      <alignment horizontal="left"/>
    </xf>
    <xf numFmtId="49" fontId="4" fillId="0" borderId="140" xfId="0" applyNumberFormat="1" applyFont="1" applyFill="1" applyBorder="1" applyAlignment="1">
      <alignment horizontal="center" vertical="center"/>
    </xf>
    <xf numFmtId="0" fontId="4" fillId="0" borderId="140" xfId="0" applyNumberFormat="1" applyFont="1" applyFill="1" applyBorder="1" applyAlignment="1">
      <alignment horizontal="center" vertical="center"/>
    </xf>
    <xf numFmtId="0" fontId="64" fillId="26" borderId="141" xfId="0" applyFont="1" applyFill="1" applyBorder="1" applyAlignment="1">
      <alignment horizontal="left" vertical="top" wrapText="1"/>
    </xf>
    <xf numFmtId="49" fontId="4" fillId="0" borderId="142" xfId="0" applyNumberFormat="1" applyFont="1" applyFill="1" applyBorder="1" applyAlignment="1">
      <alignment horizontal="center" vertical="center"/>
    </xf>
    <xf numFmtId="0" fontId="4" fillId="0" borderId="142" xfId="0" applyNumberFormat="1" applyFont="1" applyFill="1" applyBorder="1" applyAlignment="1">
      <alignment horizontal="center" vertical="center"/>
    </xf>
    <xf numFmtId="49" fontId="0" fillId="0" borderId="29" xfId="0" applyNumberFormat="1" applyFont="1" applyFill="1" applyBorder="1" applyAlignment="1">
      <alignment vertical="center"/>
    </xf>
    <xf numFmtId="0" fontId="24" fillId="0" borderId="144" xfId="0" applyFont="1" applyFill="1" applyBorder="1" applyAlignment="1">
      <alignment horizontal="center" vertical="center" textRotation="90"/>
    </xf>
    <xf numFmtId="0" fontId="24" fillId="0" borderId="143" xfId="0" applyFont="1" applyFill="1" applyBorder="1" applyAlignment="1">
      <alignment horizontal="center" vertical="center" textRotation="90"/>
    </xf>
    <xf numFmtId="0" fontId="24" fillId="0" borderId="145" xfId="0" applyFont="1" applyFill="1" applyBorder="1" applyAlignment="1">
      <alignment horizontal="center" vertical="center" textRotation="90"/>
    </xf>
    <xf numFmtId="0" fontId="4" fillId="0" borderId="147" xfId="0" applyFont="1" applyFill="1" applyBorder="1" applyAlignment="1">
      <alignment horizontal="center" vertical="center" wrapText="1"/>
    </xf>
    <xf numFmtId="0" fontId="4" fillId="0" borderId="41" xfId="0" applyFont="1" applyBorder="1" applyAlignment="1">
      <alignment horizontal="center"/>
    </xf>
    <xf numFmtId="0" fontId="57" fillId="8" borderId="112" xfId="0" applyFont="1" applyFill="1" applyBorder="1" applyAlignment="1">
      <alignment horizontal="center" vertical="center" wrapText="1"/>
    </xf>
    <xf numFmtId="0" fontId="57" fillId="8" borderId="46" xfId="0" applyFont="1" applyFill="1" applyBorder="1" applyAlignment="1">
      <alignment horizontal="center" vertical="center" wrapText="1"/>
    </xf>
    <xf numFmtId="0" fontId="57" fillId="8" borderId="48" xfId="0" applyFont="1" applyFill="1" applyBorder="1" applyAlignment="1">
      <alignment horizontal="center" vertical="center" wrapText="1"/>
    </xf>
    <xf numFmtId="0" fontId="4" fillId="8" borderId="41" xfId="0" applyFont="1" applyFill="1" applyBorder="1" applyAlignment="1">
      <alignment horizontal="center"/>
    </xf>
    <xf numFmtId="0" fontId="4" fillId="8" borderId="23" xfId="0" applyFont="1" applyFill="1" applyBorder="1" applyAlignment="1">
      <alignment horizontal="center"/>
    </xf>
    <xf numFmtId="0" fontId="4" fillId="8" borderId="148" xfId="0" applyFont="1" applyFill="1" applyBorder="1" applyAlignment="1">
      <alignment horizontal="center" vertical="top" wrapText="1"/>
    </xf>
    <xf numFmtId="0" fontId="4" fillId="8" borderId="149" xfId="0" applyFont="1" applyFill="1" applyBorder="1" applyAlignment="1">
      <alignment horizontal="center"/>
    </xf>
    <xf numFmtId="0" fontId="0" fillId="8" borderId="148" xfId="0" applyFont="1" applyFill="1" applyBorder="1" applyAlignment="1">
      <alignment horizontal="center"/>
    </xf>
    <xf numFmtId="0" fontId="0" fillId="8" borderId="149" xfId="0" applyFont="1" applyFill="1" applyBorder="1" applyAlignment="1">
      <alignment horizontal="center"/>
    </xf>
    <xf numFmtId="0" fontId="25" fillId="0" borderId="149" xfId="0" applyFont="1" applyFill="1" applyBorder="1"/>
    <xf numFmtId="0" fontId="37" fillId="59" borderId="149" xfId="92" applyNumberFormat="1" applyFont="1" applyFill="1" applyBorder="1" applyAlignment="1">
      <alignment horizontal="center" vertical="center"/>
    </xf>
    <xf numFmtId="0" fontId="37" fillId="59" borderId="148" xfId="92" applyNumberFormat="1" applyFont="1" applyFill="1" applyBorder="1" applyAlignment="1">
      <alignment horizontal="center" vertical="center"/>
    </xf>
    <xf numFmtId="9" fontId="37" fillId="0" borderId="149" xfId="93" applyFont="1" applyFill="1" applyBorder="1" applyAlignment="1">
      <alignment horizontal="center" vertical="center" wrapText="1"/>
    </xf>
    <xf numFmtId="49" fontId="37" fillId="59" borderId="148" xfId="92" applyNumberFormat="1" applyFont="1" applyFill="1" applyBorder="1" applyAlignment="1">
      <alignment horizontal="center" vertical="center" wrapText="1"/>
    </xf>
    <xf numFmtId="49" fontId="25" fillId="0" borderId="152" xfId="92" applyNumberFormat="1" applyFont="1" applyFill="1" applyBorder="1" applyAlignment="1">
      <alignment vertical="center" wrapText="1"/>
    </xf>
    <xf numFmtId="49" fontId="25" fillId="0" borderId="116" xfId="92" applyNumberFormat="1" applyFont="1" applyFill="1" applyBorder="1" applyAlignment="1">
      <alignment vertical="center"/>
    </xf>
    <xf numFmtId="49" fontId="25" fillId="0" borderId="146" xfId="92" applyNumberFormat="1" applyFont="1" applyFill="1" applyBorder="1" applyAlignment="1">
      <alignment vertical="center"/>
    </xf>
    <xf numFmtId="9" fontId="25" fillId="0" borderId="149" xfId="92" applyNumberFormat="1" applyFont="1" applyFill="1" applyBorder="1" applyAlignment="1">
      <alignment horizontal="center" vertical="center"/>
    </xf>
    <xf numFmtId="49" fontId="25" fillId="0" borderId="112" xfId="92" applyNumberFormat="1" applyFont="1" applyFill="1" applyBorder="1" applyAlignment="1">
      <alignment vertical="center"/>
    </xf>
    <xf numFmtId="0" fontId="24" fillId="0" borderId="75" xfId="0" applyFont="1" applyFill="1" applyBorder="1" applyAlignment="1">
      <alignment horizontal="left" vertical="center" wrapText="1"/>
    </xf>
    <xf numFmtId="0" fontId="24" fillId="0" borderId="76" xfId="0" applyFont="1" applyFill="1" applyBorder="1" applyAlignment="1">
      <alignment horizontal="left" vertical="center" wrapText="1"/>
    </xf>
    <xf numFmtId="9" fontId="25" fillId="0" borderId="149" xfId="92" applyNumberFormat="1" applyFont="1" applyFill="1" applyBorder="1" applyAlignment="1">
      <alignment horizontal="left" vertical="center"/>
    </xf>
    <xf numFmtId="0" fontId="47" fillId="0" borderId="112" xfId="0" applyFont="1" applyFill="1" applyBorder="1" applyAlignment="1">
      <alignment horizontal="left"/>
    </xf>
    <xf numFmtId="0" fontId="0" fillId="0" borderId="112" xfId="0" applyFont="1" applyFill="1" applyBorder="1" applyAlignment="1">
      <alignment horizontal="left"/>
    </xf>
    <xf numFmtId="0" fontId="0" fillId="0" borderId="154" xfId="0" applyFont="1" applyFill="1" applyBorder="1" applyAlignment="1">
      <alignment horizontal="left"/>
    </xf>
    <xf numFmtId="0" fontId="0" fillId="0" borderId="62" xfId="0" applyFont="1" applyFill="1" applyBorder="1" applyAlignment="1">
      <alignment horizontal="left"/>
    </xf>
    <xf numFmtId="0" fontId="0" fillId="0" borderId="62"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9" fontId="70" fillId="0" borderId="149" xfId="92" applyNumberFormat="1" applyFont="1" applyFill="1" applyBorder="1" applyAlignment="1">
      <alignment horizontal="left" vertical="center" wrapText="1"/>
    </xf>
    <xf numFmtId="49" fontId="27" fillId="0" borderId="12" xfId="92" applyNumberFormat="1" applyFont="1" applyFill="1" applyBorder="1" applyAlignment="1">
      <alignment horizontal="left" vertical="center"/>
    </xf>
    <xf numFmtId="49" fontId="27" fillId="28" borderId="12" xfId="92" applyNumberFormat="1" applyFont="1" applyFill="1" applyBorder="1" applyAlignment="1">
      <alignment horizontal="left" vertical="center"/>
    </xf>
    <xf numFmtId="0" fontId="24" fillId="0" borderId="57" xfId="0" applyFont="1" applyFill="1" applyBorder="1" applyAlignment="1">
      <alignment horizontal="left" vertical="center" wrapText="1"/>
    </xf>
    <xf numFmtId="0" fontId="37" fillId="0" borderId="40" xfId="0" applyFont="1" applyFill="1" applyBorder="1" applyAlignment="1">
      <alignment horizontal="left"/>
    </xf>
    <xf numFmtId="0" fontId="37" fillId="0" borderId="44" xfId="0" applyFont="1" applyFill="1" applyBorder="1" applyAlignment="1">
      <alignment horizontal="left"/>
    </xf>
    <xf numFmtId="0" fontId="0" fillId="0" borderId="0" xfId="0" applyFill="1" applyBorder="1" applyAlignment="1">
      <alignment horizontal="left"/>
    </xf>
    <xf numFmtId="0" fontId="4" fillId="0" borderId="149" xfId="0" applyFont="1" applyBorder="1"/>
    <xf numFmtId="0" fontId="4" fillId="8" borderId="149" xfId="0" applyFont="1" applyFill="1" applyBorder="1"/>
    <xf numFmtId="0" fontId="4" fillId="0" borderId="153" xfId="0" applyFont="1" applyFill="1" applyBorder="1" applyAlignment="1">
      <alignment horizontal="left"/>
    </xf>
    <xf numFmtId="0" fontId="0" fillId="0" borderId="157" xfId="0" applyFont="1" applyBorder="1"/>
    <xf numFmtId="0" fontId="0" fillId="0" borderId="157" xfId="0" applyFont="1" applyFill="1" applyBorder="1"/>
    <xf numFmtId="0" fontId="0" fillId="0" borderId="158" xfId="0" applyFont="1" applyFill="1" applyBorder="1"/>
    <xf numFmtId="0" fontId="37" fillId="0" borderId="112" xfId="0" applyFont="1" applyFill="1" applyBorder="1"/>
    <xf numFmtId="49" fontId="4" fillId="0" borderId="149" xfId="94" applyNumberFormat="1" applyFont="1" applyFill="1" applyBorder="1" applyAlignment="1">
      <alignment vertical="center"/>
    </xf>
    <xf numFmtId="49" fontId="4" fillId="0" borderId="149" xfId="94" applyNumberFormat="1" applyFont="1" applyFill="1" applyBorder="1" applyAlignment="1">
      <alignment vertical="center" wrapText="1"/>
    </xf>
    <xf numFmtId="49" fontId="4" fillId="0" borderId="152" xfId="94" applyNumberFormat="1" applyFont="1" applyFill="1" applyBorder="1" applyAlignment="1">
      <alignment horizontal="left" vertical="center" wrapText="1"/>
    </xf>
    <xf numFmtId="49" fontId="4" fillId="0" borderId="148" xfId="94" applyNumberFormat="1" applyFont="1" applyFill="1" applyBorder="1" applyAlignment="1">
      <alignment vertical="center" wrapText="1"/>
    </xf>
    <xf numFmtId="0" fontId="0" fillId="0" borderId="153" xfId="0" applyFill="1" applyBorder="1"/>
    <xf numFmtId="0" fontId="0" fillId="0" borderId="112" xfId="0" applyFont="1" applyFill="1" applyBorder="1"/>
    <xf numFmtId="0" fontId="0" fillId="0" borderId="112" xfId="0" applyFont="1" applyFill="1" applyBorder="1" applyAlignment="1">
      <alignment horizontal="center"/>
    </xf>
    <xf numFmtId="49" fontId="0" fillId="0" borderId="161" xfId="0" applyNumberFormat="1" applyFont="1" applyFill="1" applyBorder="1" applyAlignment="1">
      <alignment horizontal="center" vertical="center" wrapText="1"/>
    </xf>
    <xf numFmtId="0" fontId="27" fillId="0" borderId="79" xfId="0" applyFont="1" applyFill="1" applyBorder="1" applyAlignment="1">
      <alignment horizontal="center"/>
    </xf>
    <xf numFmtId="0" fontId="0" fillId="0" borderId="34" xfId="0" applyFont="1" applyBorder="1"/>
    <xf numFmtId="49" fontId="24" fillId="0" borderId="162" xfId="0" applyNumberFormat="1" applyFont="1" applyFill="1" applyBorder="1" applyAlignment="1">
      <alignment vertical="center"/>
    </xf>
    <xf numFmtId="1" fontId="0" fillId="0" borderId="161" xfId="0" applyNumberFormat="1" applyFont="1" applyFill="1" applyBorder="1" applyAlignment="1">
      <alignment horizontal="center" vertical="center" wrapText="1"/>
    </xf>
    <xf numFmtId="1" fontId="0" fillId="0" borderId="149" xfId="0" applyNumberFormat="1" applyFont="1" applyFill="1" applyBorder="1" applyAlignment="1">
      <alignment horizontal="center" vertical="center"/>
    </xf>
    <xf numFmtId="49" fontId="0" fillId="0" borderId="160" xfId="0" applyNumberFormat="1" applyFont="1" applyFill="1" applyBorder="1" applyAlignment="1">
      <alignment horizontal="center" vertical="center"/>
    </xf>
    <xf numFmtId="0" fontId="24" fillId="0" borderId="0" xfId="0" applyFont="1" applyBorder="1" applyAlignment="1">
      <alignment horizontal="center" vertical="center"/>
    </xf>
    <xf numFmtId="0" fontId="0" fillId="0" borderId="161" xfId="0" applyFont="1" applyFill="1" applyBorder="1" applyAlignment="1">
      <alignment horizontal="center" wrapText="1"/>
    </xf>
    <xf numFmtId="0" fontId="0" fillId="0" borderId="161" xfId="0" applyNumberFormat="1" applyFont="1" applyFill="1" applyBorder="1" applyAlignment="1">
      <alignment horizontal="center" vertical="center" wrapText="1"/>
    </xf>
    <xf numFmtId="9" fontId="0" fillId="0" borderId="161" xfId="0" applyNumberFormat="1" applyFont="1" applyFill="1" applyBorder="1" applyAlignment="1">
      <alignment horizontal="center" vertical="center" wrapText="1"/>
    </xf>
    <xf numFmtId="49" fontId="0" fillId="0" borderId="163" xfId="0" applyNumberFormat="1" applyFill="1" applyBorder="1" applyAlignment="1">
      <alignment horizontal="center" vertical="center"/>
    </xf>
    <xf numFmtId="16" fontId="0" fillId="0" borderId="0" xfId="0" applyNumberFormat="1" applyFont="1"/>
    <xf numFmtId="0" fontId="0" fillId="0" borderId="64" xfId="0" applyFont="1" applyFill="1" applyBorder="1" applyAlignment="1">
      <alignment wrapText="1"/>
    </xf>
    <xf numFmtId="49" fontId="37" fillId="0" borderId="161" xfId="103" applyNumberFormat="1" applyFont="1" applyFill="1" applyBorder="1" applyAlignment="1">
      <alignment horizontal="center" vertical="center"/>
    </xf>
    <xf numFmtId="49" fontId="37" fillId="0" borderId="161" xfId="103" applyNumberFormat="1" applyFont="1" applyFill="1" applyBorder="1" applyAlignment="1">
      <alignment horizontal="center" vertical="center" wrapText="1"/>
    </xf>
    <xf numFmtId="9" fontId="4" fillId="28" borderId="149" xfId="103" applyNumberFormat="1" applyFont="1" applyFill="1" applyBorder="1" applyAlignment="1">
      <alignment vertical="center" wrapText="1"/>
    </xf>
    <xf numFmtId="49" fontId="37" fillId="0" borderId="146" xfId="103" applyNumberFormat="1" applyFont="1" applyFill="1" applyBorder="1" applyAlignment="1">
      <alignment vertical="center"/>
    </xf>
    <xf numFmtId="0" fontId="37" fillId="0" borderId="164" xfId="0" applyFont="1" applyFill="1" applyBorder="1" applyAlignment="1">
      <alignment horizontal="center"/>
    </xf>
    <xf numFmtId="49" fontId="61" fillId="0" borderId="146" xfId="103" applyNumberFormat="1" applyFont="1" applyFill="1" applyBorder="1" applyAlignment="1">
      <alignment vertical="center"/>
    </xf>
    <xf numFmtId="49" fontId="47" fillId="0" borderId="146" xfId="103" applyNumberFormat="1" applyFont="1" applyFill="1" applyBorder="1" applyAlignment="1">
      <alignment vertical="center"/>
    </xf>
    <xf numFmtId="49" fontId="47" fillId="0" borderId="146" xfId="103" applyNumberFormat="1" applyFont="1" applyFill="1" applyBorder="1" applyAlignment="1">
      <alignment vertical="center" wrapText="1"/>
    </xf>
    <xf numFmtId="0" fontId="58" fillId="0" borderId="12" xfId="0" applyFont="1" applyBorder="1" applyAlignment="1">
      <alignment horizontal="center"/>
    </xf>
    <xf numFmtId="0" fontId="58" fillId="0" borderId="12" xfId="0" applyFont="1" applyFill="1" applyBorder="1" applyAlignment="1">
      <alignment horizontal="center"/>
    </xf>
    <xf numFmtId="0" fontId="58" fillId="0" borderId="12" xfId="0" applyFont="1" applyFill="1" applyBorder="1" applyAlignment="1">
      <alignment horizontal="center" vertical="center"/>
    </xf>
    <xf numFmtId="0" fontId="47" fillId="0" borderId="149" xfId="0" applyFont="1" applyFill="1" applyBorder="1" applyAlignment="1">
      <alignment horizontal="center" vertical="center"/>
    </xf>
    <xf numFmtId="0" fontId="47" fillId="0" borderId="160" xfId="0" applyFont="1" applyFill="1" applyBorder="1" applyAlignment="1">
      <alignment horizontal="left" vertical="center"/>
    </xf>
    <xf numFmtId="0" fontId="47" fillId="0" borderId="149" xfId="0" applyFont="1" applyFill="1" applyBorder="1" applyAlignment="1">
      <alignment horizontal="center"/>
    </xf>
    <xf numFmtId="0" fontId="26" fillId="0" borderId="0" xfId="0" applyFont="1" applyFill="1" applyBorder="1" applyAlignment="1">
      <alignment horizontal="center" vertical="center"/>
    </xf>
    <xf numFmtId="0" fontId="0" fillId="0" borderId="0" xfId="0" applyFont="1" applyFill="1" applyAlignment="1">
      <alignment horizontal="center"/>
    </xf>
    <xf numFmtId="0" fontId="72" fillId="0" borderId="0" xfId="0" applyFont="1" applyFill="1" applyBorder="1" applyAlignment="1">
      <alignment vertical="center"/>
    </xf>
    <xf numFmtId="0" fontId="72" fillId="0" borderId="15" xfId="0" applyFont="1" applyFill="1" applyBorder="1" applyAlignment="1">
      <alignment vertical="center"/>
    </xf>
    <xf numFmtId="0" fontId="63" fillId="0" borderId="6" xfId="0" applyFont="1" applyFill="1" applyBorder="1"/>
    <xf numFmtId="0" fontId="64" fillId="0" borderId="0" xfId="0" applyFont="1" applyFill="1"/>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6" xfId="0" applyFont="1" applyFill="1" applyBorder="1" applyAlignment="1">
      <alignment horizontal="left" vertical="center"/>
    </xf>
    <xf numFmtId="0" fontId="0" fillId="0" borderId="160" xfId="0" applyFont="1" applyFill="1" applyBorder="1" applyAlignment="1">
      <alignment horizontal="left" vertical="center"/>
    </xf>
    <xf numFmtId="0" fontId="32" fillId="0" borderId="112" xfId="0" applyFont="1" applyFill="1" applyBorder="1" applyAlignment="1">
      <alignment horizontal="left" vertical="center" wrapText="1"/>
    </xf>
    <xf numFmtId="0" fontId="0" fillId="0" borderId="153" xfId="0" applyFont="1" applyFill="1" applyBorder="1" applyAlignment="1">
      <alignment horizontal="center" vertical="center" wrapText="1"/>
    </xf>
    <xf numFmtId="0" fontId="0" fillId="0" borderId="13" xfId="0" applyFont="1" applyFill="1" applyBorder="1" applyAlignment="1">
      <alignment horizontal="center"/>
    </xf>
    <xf numFmtId="0" fontId="32" fillId="0" borderId="112" xfId="0" applyNumberFormat="1" applyFont="1" applyFill="1" applyBorder="1"/>
    <xf numFmtId="0" fontId="0" fillId="0" borderId="146" xfId="0" applyFont="1" applyFill="1" applyBorder="1" applyAlignment="1">
      <alignment horizontal="center" vertical="center"/>
    </xf>
    <xf numFmtId="0" fontId="0" fillId="0" borderId="35" xfId="0" applyFont="1" applyFill="1" applyBorder="1" applyAlignment="1">
      <alignment horizontal="center"/>
    </xf>
    <xf numFmtId="0" fontId="32" fillId="0" borderId="112" xfId="0" applyFont="1" applyFill="1" applyBorder="1"/>
    <xf numFmtId="0" fontId="0" fillId="0" borderId="152" xfId="0" applyFont="1" applyFill="1" applyBorder="1" applyAlignment="1">
      <alignment horizontal="center"/>
    </xf>
    <xf numFmtId="0" fontId="0" fillId="0" borderId="107" xfId="0" applyNumberFormat="1" applyFont="1" applyFill="1" applyBorder="1" applyAlignment="1">
      <alignment horizontal="center" vertical="center"/>
    </xf>
    <xf numFmtId="0" fontId="0" fillId="0" borderId="146" xfId="0" applyFont="1" applyFill="1" applyBorder="1" applyAlignment="1">
      <alignment horizontal="center"/>
    </xf>
    <xf numFmtId="0" fontId="0" fillId="0" borderId="165" xfId="0" applyFont="1" applyFill="1" applyBorder="1" applyAlignment="1">
      <alignment horizontal="left" vertical="center"/>
    </xf>
    <xf numFmtId="49" fontId="32" fillId="0" borderId="0" xfId="0" applyNumberFormat="1" applyFont="1" applyFill="1"/>
    <xf numFmtId="0" fontId="0" fillId="0" borderId="149" xfId="0" applyFont="1" applyFill="1" applyBorder="1" applyAlignment="1">
      <alignment horizontal="center" vertical="center"/>
    </xf>
    <xf numFmtId="0" fontId="0" fillId="0" borderId="149" xfId="0" applyFont="1" applyFill="1" applyBorder="1" applyAlignment="1">
      <alignment horizontal="center"/>
    </xf>
    <xf numFmtId="0" fontId="0" fillId="0" borderId="153" xfId="0" applyFont="1" applyFill="1" applyBorder="1"/>
    <xf numFmtId="0" fontId="32" fillId="0" borderId="149" xfId="0" applyFont="1" applyFill="1" applyBorder="1"/>
    <xf numFmtId="0" fontId="0" fillId="0" borderId="160" xfId="0" applyNumberFormat="1" applyFont="1" applyFill="1" applyBorder="1" applyAlignment="1">
      <alignment horizontal="center" vertical="center"/>
    </xf>
    <xf numFmtId="0" fontId="32" fillId="0" borderId="149" xfId="0" applyFont="1" applyFill="1" applyBorder="1" applyAlignment="1">
      <alignment horizontal="left" vertical="center"/>
    </xf>
    <xf numFmtId="0" fontId="0" fillId="0" borderId="161" xfId="0" applyFont="1" applyFill="1" applyBorder="1" applyAlignment="1">
      <alignment horizontal="center"/>
    </xf>
    <xf numFmtId="0" fontId="0" fillId="0" borderId="149" xfId="0" applyFont="1" applyFill="1" applyBorder="1" applyAlignment="1">
      <alignment horizontal="left" vertical="center" wrapText="1"/>
    </xf>
    <xf numFmtId="0" fontId="26" fillId="0" borderId="15" xfId="0" applyFont="1" applyFill="1" applyBorder="1" applyAlignment="1">
      <alignment horizontal="center" vertical="center"/>
    </xf>
    <xf numFmtId="0" fontId="37" fillId="0" borderId="160" xfId="0" applyFont="1" applyFill="1" applyBorder="1" applyAlignment="1">
      <alignment horizontal="center" vertical="center"/>
    </xf>
    <xf numFmtId="0" fontId="37" fillId="0" borderId="159" xfId="0" applyFont="1" applyFill="1" applyBorder="1" applyAlignment="1">
      <alignment horizontal="center" vertical="center"/>
    </xf>
    <xf numFmtId="0" fontId="24" fillId="0" borderId="101" xfId="0" applyFont="1" applyBorder="1" applyAlignment="1">
      <alignment horizontal="center" vertical="center"/>
    </xf>
    <xf numFmtId="0" fontId="48" fillId="0" borderId="0" xfId="0" applyFont="1" applyAlignment="1">
      <alignment vertical="top"/>
    </xf>
    <xf numFmtId="0" fontId="0" fillId="0" borderId="0" xfId="0" applyAlignment="1">
      <alignment vertical="top"/>
    </xf>
    <xf numFmtId="0" fontId="74" fillId="0" borderId="149" xfId="0" applyFont="1" applyFill="1" applyBorder="1" applyAlignment="1">
      <alignment horizontal="left" vertical="center"/>
    </xf>
    <xf numFmtId="0" fontId="47" fillId="0" borderId="107" xfId="0" applyNumberFormat="1" applyFont="1" applyFill="1" applyBorder="1" applyAlignment="1">
      <alignment horizontal="center" vertical="center"/>
    </xf>
    <xf numFmtId="0" fontId="47" fillId="0" borderId="153" xfId="0" applyFont="1" applyFill="1" applyBorder="1"/>
    <xf numFmtId="0" fontId="47" fillId="0" borderId="160" xfId="0" applyNumberFormat="1" applyFont="1" applyFill="1" applyBorder="1" applyAlignment="1">
      <alignment horizontal="center" vertical="center"/>
    </xf>
    <xf numFmtId="0" fontId="74" fillId="0" borderId="6" xfId="0" applyFont="1" applyFill="1" applyBorder="1"/>
    <xf numFmtId="0" fontId="74" fillId="0" borderId="149" xfId="0" applyFont="1" applyFill="1" applyBorder="1"/>
    <xf numFmtId="0" fontId="0" fillId="0" borderId="0" xfId="0" applyFont="1" applyBorder="1" applyAlignment="1">
      <alignment vertical="center"/>
    </xf>
    <xf numFmtId="0" fontId="57" fillId="0" borderId="149" xfId="0" applyFont="1" applyFill="1" applyBorder="1" applyAlignment="1">
      <alignment horizontal="center"/>
    </xf>
    <xf numFmtId="0" fontId="57" fillId="0" borderId="149" xfId="0" applyNumberFormat="1" applyFont="1" applyFill="1" applyBorder="1" applyAlignment="1">
      <alignment horizontal="center" vertical="center"/>
    </xf>
    <xf numFmtId="49" fontId="32" fillId="0" borderId="146" xfId="57" applyNumberFormat="1" applyFont="1" applyFill="1" applyBorder="1" applyAlignment="1">
      <alignment horizontal="left" vertical="center"/>
    </xf>
    <xf numFmtId="49" fontId="0" fillId="0" borderId="149" xfId="57" applyNumberFormat="1" applyFont="1" applyFill="1" applyBorder="1" applyAlignment="1">
      <alignment vertical="center" wrapText="1"/>
    </xf>
    <xf numFmtId="2" fontId="0" fillId="0" borderId="149" xfId="57" applyNumberFormat="1" applyFont="1" applyFill="1" applyBorder="1" applyAlignment="1">
      <alignment horizontal="center" vertical="center"/>
    </xf>
    <xf numFmtId="0" fontId="0" fillId="0" borderId="166" xfId="0" applyBorder="1"/>
    <xf numFmtId="0" fontId="0" fillId="0" borderId="0" xfId="0" applyFont="1" applyBorder="1" applyAlignment="1">
      <alignment horizontal="center" vertical="center"/>
    </xf>
    <xf numFmtId="0" fontId="25" fillId="0" borderId="0" xfId="0" applyFont="1" applyBorder="1"/>
    <xf numFmtId="0" fontId="25" fillId="0" borderId="0" xfId="0" applyFont="1" applyBorder="1" applyAlignment="1"/>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Border="1" applyAlignment="1">
      <alignment horizontal="center" vertical="center"/>
    </xf>
    <xf numFmtId="0" fontId="25" fillId="0" borderId="0" xfId="0" applyFont="1" applyBorder="1" applyAlignment="1">
      <alignment vertical="center"/>
    </xf>
    <xf numFmtId="0" fontId="47" fillId="0" borderId="0" xfId="0" applyFont="1" applyFill="1" applyBorder="1"/>
    <xf numFmtId="0" fontId="47" fillId="0" borderId="0" xfId="0" applyFont="1" applyFill="1" applyBorder="1" applyAlignment="1">
      <alignment horizontal="left"/>
    </xf>
    <xf numFmtId="0" fontId="0" fillId="0" borderId="149" xfId="0" applyFont="1" applyFill="1" applyBorder="1" applyAlignment="1">
      <alignment horizontal="center" vertical="center" wrapText="1"/>
    </xf>
    <xf numFmtId="0" fontId="0" fillId="0" borderId="167" xfId="0" applyFill="1" applyBorder="1"/>
    <xf numFmtId="49" fontId="4" fillId="0" borderId="168" xfId="94" applyNumberFormat="1" applyFont="1" applyFill="1" applyBorder="1" applyAlignment="1">
      <alignment horizontal="left" vertical="center" wrapText="1"/>
    </xf>
    <xf numFmtId="0" fontId="4" fillId="59" borderId="153" xfId="0" applyFont="1" applyFill="1" applyBorder="1"/>
    <xf numFmtId="0" fontId="4" fillId="59" borderId="159" xfId="0" applyFont="1" applyFill="1" applyBorder="1"/>
    <xf numFmtId="49" fontId="24" fillId="28" borderId="101" xfId="94" applyNumberFormat="1" applyFont="1" applyFill="1" applyBorder="1" applyAlignment="1">
      <alignment horizontal="center" vertical="center" wrapText="1"/>
    </xf>
    <xf numFmtId="49" fontId="24" fillId="28" borderId="169" xfId="94" applyNumberFormat="1" applyFont="1" applyFill="1" applyBorder="1" applyAlignment="1">
      <alignment horizontal="center" vertical="center" wrapText="1"/>
    </xf>
    <xf numFmtId="1" fontId="0" fillId="59" borderId="112" xfId="0" applyNumberFormat="1" applyFill="1" applyBorder="1" applyAlignment="1">
      <alignment horizontal="right"/>
    </xf>
    <xf numFmtId="49" fontId="24" fillId="0" borderId="101" xfId="94" applyNumberFormat="1" applyFont="1" applyFill="1" applyBorder="1" applyAlignment="1">
      <alignment horizontal="center" vertical="center" wrapText="1"/>
    </xf>
    <xf numFmtId="49" fontId="24" fillId="0" borderId="101" xfId="94" applyNumberFormat="1" applyFont="1" applyFill="1" applyBorder="1" applyAlignment="1">
      <alignment horizontal="left" vertical="center" wrapText="1"/>
    </xf>
    <xf numFmtId="0" fontId="0" fillId="0" borderId="112" xfId="0" applyBorder="1"/>
    <xf numFmtId="49" fontId="27" fillId="0" borderId="12" xfId="92" applyNumberFormat="1" applyFont="1" applyFill="1" applyBorder="1" applyAlignment="1">
      <alignment horizontal="center" vertical="center"/>
    </xf>
    <xf numFmtId="0" fontId="24" fillId="0" borderId="171" xfId="0" applyFont="1" applyBorder="1" applyAlignment="1">
      <alignment horizontal="center" vertical="center"/>
    </xf>
    <xf numFmtId="0" fontId="24" fillId="0" borderId="172" xfId="0" applyFont="1" applyBorder="1" applyAlignment="1">
      <alignment horizontal="center" vertical="center" wrapText="1"/>
    </xf>
    <xf numFmtId="0" fontId="24" fillId="0" borderId="172" xfId="0" applyFont="1" applyBorder="1" applyAlignment="1">
      <alignment horizontal="center" vertical="center"/>
    </xf>
    <xf numFmtId="0" fontId="24" fillId="0" borderId="173" xfId="0" applyFont="1" applyBorder="1" applyAlignment="1">
      <alignment horizontal="center" vertical="center"/>
    </xf>
    <xf numFmtId="0" fontId="24" fillId="0" borderId="172" xfId="0" applyFont="1" applyFill="1" applyBorder="1" applyAlignment="1">
      <alignment horizontal="center" vertical="center" wrapText="1"/>
    </xf>
    <xf numFmtId="0" fontId="24" fillId="0" borderId="173" xfId="0" applyFont="1" applyFill="1" applyBorder="1" applyAlignment="1">
      <alignment horizontal="center" vertical="center" wrapText="1"/>
    </xf>
    <xf numFmtId="0" fontId="0" fillId="0" borderId="160" xfId="0" applyFont="1" applyBorder="1" applyAlignment="1">
      <alignment horizontal="center" vertical="center"/>
    </xf>
    <xf numFmtId="9" fontId="0" fillId="0" borderId="149" xfId="0" applyNumberFormat="1" applyFont="1" applyFill="1" applyBorder="1" applyAlignment="1">
      <alignment horizontal="center" vertical="center"/>
    </xf>
    <xf numFmtId="0" fontId="57" fillId="0" borderId="149" xfId="0" applyFont="1" applyFill="1" applyBorder="1" applyAlignment="1">
      <alignment horizontal="center" vertical="center"/>
    </xf>
    <xf numFmtId="0" fontId="24" fillId="0" borderId="175" xfId="0" applyFont="1" applyBorder="1" applyAlignment="1">
      <alignment horizontal="center" vertical="center"/>
    </xf>
    <xf numFmtId="0" fontId="24" fillId="0" borderId="113" xfId="0" applyFont="1" applyBorder="1" applyAlignment="1">
      <alignment horizontal="center" vertical="center" wrapText="1"/>
    </xf>
    <xf numFmtId="0" fontId="0" fillId="0" borderId="103" xfId="0" applyFont="1" applyFill="1" applyBorder="1" applyAlignment="1">
      <alignment horizontal="center"/>
    </xf>
    <xf numFmtId="49" fontId="26" fillId="62" borderId="0" xfId="57" applyNumberFormat="1" applyFont="1" applyFill="1" applyBorder="1" applyAlignment="1">
      <alignment vertical="center"/>
    </xf>
    <xf numFmtId="9" fontId="4" fillId="0" borderId="0" xfId="93" applyFont="1"/>
    <xf numFmtId="9" fontId="4" fillId="59" borderId="112" xfId="93" applyFont="1" applyFill="1" applyBorder="1"/>
    <xf numFmtId="0" fontId="24" fillId="0" borderId="7" xfId="0" applyFont="1" applyFill="1" applyBorder="1" applyAlignment="1">
      <alignment horizontal="center" vertical="center" wrapText="1"/>
    </xf>
    <xf numFmtId="0" fontId="27" fillId="0" borderId="12" xfId="0" applyFont="1" applyFill="1" applyBorder="1" applyAlignment="1">
      <alignment horizontal="center" vertical="center"/>
    </xf>
    <xf numFmtId="49" fontId="0" fillId="0" borderId="28" xfId="0" applyNumberFormat="1" applyFont="1" applyFill="1" applyBorder="1" applyAlignment="1">
      <alignment horizontal="center" vertical="center"/>
    </xf>
    <xf numFmtId="9" fontId="0" fillId="0" borderId="160" xfId="0" applyNumberFormat="1" applyFont="1" applyFill="1" applyBorder="1" applyAlignment="1">
      <alignment horizontal="center"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vertical="center" wrapText="1"/>
    </xf>
    <xf numFmtId="1" fontId="0" fillId="0" borderId="0" xfId="41" applyNumberFormat="1" applyFont="1" applyFill="1" applyBorder="1" applyAlignment="1">
      <alignment vertical="center"/>
    </xf>
    <xf numFmtId="0" fontId="4" fillId="0" borderId="174" xfId="0" applyFont="1" applyFill="1" applyBorder="1"/>
    <xf numFmtId="0" fontId="37" fillId="0" borderId="167" xfId="0" applyFont="1" applyFill="1" applyBorder="1"/>
    <xf numFmtId="0" fontId="4" fillId="0" borderId="112" xfId="0" applyFont="1" applyFill="1" applyBorder="1" applyAlignment="1">
      <alignment horizontal="left" vertical="center"/>
    </xf>
    <xf numFmtId="0" fontId="4" fillId="0" borderId="167" xfId="0" applyFont="1" applyBorder="1" applyAlignment="1">
      <alignment horizontal="left"/>
    </xf>
    <xf numFmtId="49" fontId="4" fillId="0" borderId="149" xfId="118" applyNumberFormat="1" applyFont="1" applyFill="1" applyBorder="1" applyAlignment="1">
      <alignment vertical="center"/>
    </xf>
    <xf numFmtId="49" fontId="4" fillId="0" borderId="112" xfId="103" applyNumberFormat="1" applyFont="1" applyFill="1" applyBorder="1" applyAlignment="1">
      <alignment horizontal="center" vertical="center" wrapText="1"/>
    </xf>
    <xf numFmtId="49" fontId="57" fillId="0" borderId="112" xfId="94" applyNumberFormat="1" applyFont="1" applyFill="1" applyBorder="1" applyAlignment="1">
      <alignment vertical="center" wrapText="1"/>
    </xf>
    <xf numFmtId="49" fontId="4" fillId="0" borderId="149" xfId="103" applyNumberFormat="1" applyFont="1" applyFill="1" applyBorder="1" applyAlignment="1">
      <alignment horizontal="center" vertical="center" wrapText="1"/>
    </xf>
    <xf numFmtId="49" fontId="4" fillId="0" borderId="149" xfId="103" applyNumberFormat="1" applyFont="1" applyFill="1" applyBorder="1" applyAlignment="1">
      <alignment horizontal="center" vertical="center"/>
    </xf>
    <xf numFmtId="49" fontId="0" fillId="0" borderId="167" xfId="92" applyNumberFormat="1" applyFont="1" applyFill="1" applyBorder="1" applyAlignment="1">
      <alignment vertical="center"/>
    </xf>
    <xf numFmtId="49" fontId="71" fillId="0" borderId="167" xfId="92" applyNumberFormat="1" applyFont="1" applyFill="1" applyBorder="1" applyAlignment="1">
      <alignment vertical="center"/>
    </xf>
    <xf numFmtId="49" fontId="71" fillId="0" borderId="153" xfId="92" applyNumberFormat="1" applyFont="1" applyFill="1" applyBorder="1" applyAlignment="1">
      <alignment vertical="center"/>
    </xf>
    <xf numFmtId="49" fontId="57" fillId="0" borderId="112" xfId="94" applyNumberFormat="1" applyFont="1" applyFill="1" applyBorder="1" applyAlignment="1">
      <alignment horizontal="left" vertical="center" wrapText="1"/>
    </xf>
    <xf numFmtId="49" fontId="57" fillId="0" borderId="167" xfId="92" applyNumberFormat="1" applyFont="1" applyFill="1" applyBorder="1" applyAlignment="1">
      <alignment vertical="center"/>
    </xf>
    <xf numFmtId="49" fontId="57" fillId="0" borderId="112" xfId="92" applyNumberFormat="1" applyFont="1" applyFill="1" applyBorder="1" applyAlignment="1">
      <alignment vertical="center"/>
    </xf>
    <xf numFmtId="0" fontId="4" fillId="0" borderId="174" xfId="0" applyFont="1" applyBorder="1"/>
    <xf numFmtId="0" fontId="4" fillId="59" borderId="112" xfId="0" applyFont="1" applyFill="1" applyBorder="1"/>
    <xf numFmtId="0" fontId="4" fillId="59" borderId="40" xfId="0" applyFont="1" applyFill="1" applyBorder="1"/>
    <xf numFmtId="3" fontId="0" fillId="0" borderId="0" xfId="0" applyNumberFormat="1" applyFont="1" applyFill="1" applyBorder="1" applyAlignment="1"/>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75" fillId="0" borderId="0" xfId="0" applyFont="1" applyFill="1" applyBorder="1" applyAlignment="1">
      <alignment horizontal="center"/>
    </xf>
    <xf numFmtId="1" fontId="0" fillId="0" borderId="116" xfId="0" applyNumberFormat="1" applyFont="1" applyFill="1" applyBorder="1" applyAlignment="1">
      <alignment vertical="center"/>
    </xf>
    <xf numFmtId="0" fontId="78" fillId="0" borderId="12" xfId="0" applyFont="1" applyFill="1" applyBorder="1" applyAlignment="1">
      <alignment horizontal="center" vertical="center"/>
    </xf>
    <xf numFmtId="0" fontId="78" fillId="0" borderId="12" xfId="0" applyFont="1" applyBorder="1" applyAlignment="1">
      <alignment horizontal="center" vertical="center"/>
    </xf>
    <xf numFmtId="49" fontId="0" fillId="0" borderId="177" xfId="0" applyNumberFormat="1" applyFont="1" applyFill="1" applyBorder="1" applyAlignment="1">
      <alignment horizontal="center" vertical="center"/>
    </xf>
    <xf numFmtId="49" fontId="0" fillId="0" borderId="174" xfId="0" applyNumberFormat="1" applyFont="1" applyFill="1" applyBorder="1" applyAlignment="1">
      <alignment horizontal="left" vertical="center" wrapText="1"/>
    </xf>
    <xf numFmtId="49" fontId="0" fillId="0" borderId="174" xfId="0" applyNumberFormat="1" applyFont="1" applyFill="1" applyBorder="1" applyAlignment="1">
      <alignment vertical="center" wrapText="1"/>
    </xf>
    <xf numFmtId="49" fontId="0" fillId="0" borderId="149" xfId="0" applyNumberFormat="1" applyFont="1" applyFill="1" applyBorder="1" applyAlignment="1">
      <alignment horizontal="left" vertical="center" wrapText="1"/>
    </xf>
    <xf numFmtId="0" fontId="78" fillId="0" borderId="56" xfId="0" applyFont="1" applyFill="1" applyBorder="1" applyAlignment="1">
      <alignment horizontal="center" vertical="center"/>
    </xf>
    <xf numFmtId="0" fontId="77" fillId="0" borderId="61" xfId="0" applyFont="1" applyBorder="1" applyAlignment="1">
      <alignment horizontal="center" vertical="center"/>
    </xf>
    <xf numFmtId="0" fontId="78" fillId="0" borderId="60" xfId="0" applyFont="1" applyBorder="1" applyAlignment="1">
      <alignment horizontal="center"/>
    </xf>
    <xf numFmtId="0" fontId="78" fillId="0" borderId="162" xfId="0" applyFont="1" applyFill="1" applyBorder="1" applyAlignment="1">
      <alignment horizontal="center" vertical="center"/>
    </xf>
    <xf numFmtId="0" fontId="78" fillId="28" borderId="11" xfId="0" applyFont="1" applyFill="1" applyBorder="1" applyAlignment="1">
      <alignment horizontal="center" vertical="center"/>
    </xf>
    <xf numFmtId="0" fontId="77" fillId="0" borderId="83" xfId="0" applyFont="1" applyBorder="1" applyAlignment="1">
      <alignment horizontal="center"/>
    </xf>
    <xf numFmtId="0" fontId="24" fillId="0" borderId="178" xfId="0" applyFont="1" applyFill="1" applyBorder="1" applyAlignment="1">
      <alignment horizontal="center" vertical="center" wrapText="1"/>
    </xf>
    <xf numFmtId="0" fontId="24" fillId="0" borderId="179" xfId="0" applyFont="1" applyFill="1" applyBorder="1" applyAlignment="1">
      <alignment horizontal="center" vertical="center" wrapText="1"/>
    </xf>
    <xf numFmtId="0" fontId="24" fillId="0" borderId="180" xfId="0" applyFont="1" applyFill="1" applyBorder="1" applyAlignment="1">
      <alignment horizontal="center" vertical="center" wrapText="1"/>
    </xf>
    <xf numFmtId="0" fontId="24" fillId="0" borderId="181" xfId="0" applyFont="1" applyFill="1" applyBorder="1" applyAlignment="1">
      <alignment horizontal="center" vertical="center" wrapText="1"/>
    </xf>
    <xf numFmtId="0" fontId="24" fillId="0" borderId="182" xfId="0" applyFont="1" applyFill="1" applyBorder="1" applyAlignment="1">
      <alignment horizontal="center" vertical="center" wrapText="1"/>
    </xf>
    <xf numFmtId="0" fontId="24" fillId="0" borderId="183" xfId="0" applyFont="1" applyFill="1" applyBorder="1" applyAlignment="1">
      <alignment horizontal="center" vertical="center" wrapText="1"/>
    </xf>
    <xf numFmtId="0" fontId="24" fillId="0" borderId="184" xfId="0" applyFont="1" applyFill="1" applyBorder="1" applyAlignment="1">
      <alignment horizontal="center" vertical="center" wrapText="1"/>
    </xf>
    <xf numFmtId="0" fontId="0" fillId="0" borderId="182" xfId="0" applyFont="1" applyFill="1" applyBorder="1"/>
    <xf numFmtId="0" fontId="0" fillId="0" borderId="183" xfId="0" applyFont="1" applyFill="1" applyBorder="1"/>
    <xf numFmtId="0" fontId="0" fillId="0" borderId="183" xfId="0" applyFont="1" applyFill="1" applyBorder="1" applyAlignment="1">
      <alignment vertical="center" wrapText="1"/>
    </xf>
    <xf numFmtId="0" fontId="0" fillId="0" borderId="183" xfId="0" applyFont="1" applyFill="1" applyBorder="1" applyAlignment="1">
      <alignment horizontal="center"/>
    </xf>
    <xf numFmtId="0" fontId="0" fillId="0" borderId="184" xfId="0" applyFont="1" applyFill="1" applyBorder="1"/>
    <xf numFmtId="0" fontId="58" fillId="0" borderId="183" xfId="0" applyFont="1" applyFill="1" applyBorder="1" applyAlignment="1">
      <alignment vertical="center" wrapText="1"/>
    </xf>
    <xf numFmtId="0" fontId="60" fillId="0" borderId="183" xfId="0" applyFont="1" applyBorder="1" applyAlignment="1">
      <alignment wrapText="1"/>
    </xf>
    <xf numFmtId="0" fontId="57" fillId="0" borderId="183" xfId="0" applyFont="1" applyFill="1" applyBorder="1" applyAlignment="1">
      <alignment vertical="center" wrapText="1"/>
    </xf>
    <xf numFmtId="0" fontId="24" fillId="63" borderId="183" xfId="0" applyFont="1" applyFill="1" applyBorder="1" applyAlignment="1">
      <alignment vertical="center" wrapText="1"/>
    </xf>
    <xf numFmtId="0" fontId="57" fillId="63" borderId="183" xfId="0" applyFont="1" applyFill="1" applyBorder="1" applyAlignment="1">
      <alignment vertical="center" wrapText="1"/>
    </xf>
    <xf numFmtId="0" fontId="0" fillId="0" borderId="184" xfId="0" applyFont="1" applyFill="1" applyBorder="1" applyAlignment="1">
      <alignment wrapText="1"/>
    </xf>
    <xf numFmtId="0" fontId="0" fillId="0" borderId="183" xfId="0" applyFont="1" applyBorder="1"/>
    <xf numFmtId="0" fontId="0" fillId="0" borderId="183" xfId="0" applyFont="1" applyBorder="1" applyAlignment="1">
      <alignment horizontal="center"/>
    </xf>
    <xf numFmtId="0" fontId="0" fillId="0" borderId="185" xfId="0" applyFont="1" applyFill="1" applyBorder="1"/>
    <xf numFmtId="0" fontId="0" fillId="0" borderId="186" xfId="0" applyFont="1" applyFill="1" applyBorder="1"/>
    <xf numFmtId="0" fontId="0" fillId="0" borderId="186" xfId="0" applyFont="1" applyFill="1" applyBorder="1" applyAlignment="1">
      <alignment vertical="center" wrapText="1"/>
    </xf>
    <xf numFmtId="0" fontId="0" fillId="0" borderId="186" xfId="0" applyFont="1" applyFill="1" applyBorder="1" applyAlignment="1">
      <alignment horizontal="center"/>
    </xf>
    <xf numFmtId="0" fontId="0" fillId="0" borderId="130" xfId="0" applyFont="1" applyFill="1" applyBorder="1"/>
    <xf numFmtId="0" fontId="23" fillId="0" borderId="180" xfId="0" applyFont="1" applyFill="1" applyBorder="1" applyAlignment="1">
      <alignment horizontal="left" vertical="center"/>
    </xf>
    <xf numFmtId="0" fontId="23" fillId="0" borderId="180" xfId="0" applyFont="1" applyFill="1" applyBorder="1" applyAlignment="1">
      <alignment horizontal="center" vertical="center"/>
    </xf>
    <xf numFmtId="0" fontId="24" fillId="0" borderId="187" xfId="0" applyFont="1" applyFill="1" applyBorder="1" applyAlignment="1">
      <alignment horizontal="center" vertical="center" wrapText="1"/>
    </xf>
    <xf numFmtId="0" fontId="24" fillId="0" borderId="188" xfId="0" applyFont="1" applyFill="1" applyBorder="1" applyAlignment="1">
      <alignment horizontal="center" vertical="center" wrapText="1"/>
    </xf>
    <xf numFmtId="0" fontId="0" fillId="0" borderId="189" xfId="0" applyFont="1" applyFill="1" applyBorder="1" applyAlignment="1">
      <alignment wrapText="1"/>
    </xf>
    <xf numFmtId="0" fontId="0" fillId="0" borderId="0" xfId="0" applyFont="1" applyFill="1" applyBorder="1" applyAlignment="1">
      <alignment wrapText="1"/>
    </xf>
    <xf numFmtId="0" fontId="0" fillId="0" borderId="190" xfId="0" applyFont="1" applyFill="1" applyBorder="1" applyAlignment="1">
      <alignment wrapText="1"/>
    </xf>
    <xf numFmtId="0" fontId="0" fillId="0" borderId="190" xfId="0" applyFont="1" applyFill="1" applyBorder="1" applyAlignment="1">
      <alignment horizontal="center" wrapText="1"/>
    </xf>
    <xf numFmtId="0" fontId="48" fillId="0" borderId="191" xfId="0" applyFont="1" applyFill="1" applyBorder="1" applyAlignment="1">
      <alignment wrapText="1"/>
    </xf>
    <xf numFmtId="0" fontId="0" fillId="0" borderId="192" xfId="0" applyFont="1" applyFill="1" applyBorder="1" applyAlignment="1">
      <alignment wrapText="1"/>
    </xf>
    <xf numFmtId="0" fontId="0" fillId="0" borderId="183" xfId="0" applyFont="1" applyFill="1" applyBorder="1" applyAlignment="1">
      <alignment wrapText="1"/>
    </xf>
    <xf numFmtId="0" fontId="0" fillId="0" borderId="183" xfId="0" applyFont="1" applyFill="1" applyBorder="1" applyAlignment="1">
      <alignment horizontal="center" wrapText="1"/>
    </xf>
    <xf numFmtId="0" fontId="0" fillId="0" borderId="183" xfId="0" applyFont="1" applyFill="1" applyBorder="1" applyAlignment="1">
      <alignment vertical="top" wrapText="1"/>
    </xf>
    <xf numFmtId="0" fontId="48" fillId="0" borderId="184" xfId="0" applyFont="1" applyFill="1" applyBorder="1" applyAlignment="1">
      <alignment wrapText="1"/>
    </xf>
    <xf numFmtId="0" fontId="0" fillId="0" borderId="182" xfId="0" applyFont="1" applyFill="1" applyBorder="1" applyAlignment="1">
      <alignment wrapText="1"/>
    </xf>
    <xf numFmtId="0" fontId="0" fillId="0" borderId="174" xfId="0" applyFont="1" applyFill="1" applyBorder="1" applyAlignment="1">
      <alignment horizontal="center" wrapText="1"/>
    </xf>
    <xf numFmtId="0" fontId="0" fillId="0" borderId="153" xfId="0" applyFont="1" applyFill="1" applyBorder="1" applyAlignment="1">
      <alignment wrapText="1"/>
    </xf>
    <xf numFmtId="0" fontId="0" fillId="0" borderId="153" xfId="0" applyFont="1" applyFill="1" applyBorder="1" applyAlignment="1">
      <alignment horizontal="center" wrapText="1"/>
    </xf>
    <xf numFmtId="0" fontId="48" fillId="0" borderId="193" xfId="0" applyFont="1" applyFill="1" applyBorder="1" applyAlignment="1">
      <alignment wrapText="1"/>
    </xf>
    <xf numFmtId="0" fontId="48" fillId="0" borderId="182" xfId="0" applyFont="1" applyFill="1" applyBorder="1" applyAlignment="1">
      <alignment wrapText="1"/>
    </xf>
    <xf numFmtId="0" fontId="48" fillId="0" borderId="153" xfId="0" applyFont="1" applyFill="1" applyBorder="1" applyAlignment="1">
      <alignment wrapText="1"/>
    </xf>
    <xf numFmtId="0" fontId="48" fillId="0" borderId="153" xfId="0" applyFont="1" applyFill="1" applyBorder="1" applyAlignment="1">
      <alignment horizontal="center" wrapText="1"/>
    </xf>
    <xf numFmtId="0" fontId="48" fillId="0" borderId="0" xfId="0" applyFont="1" applyFill="1" applyBorder="1" applyAlignment="1">
      <alignment wrapText="1"/>
    </xf>
    <xf numFmtId="0" fontId="48" fillId="0" borderId="185" xfId="0" applyFont="1" applyFill="1" applyBorder="1" applyAlignment="1">
      <alignment wrapText="1"/>
    </xf>
    <xf numFmtId="0" fontId="48" fillId="0" borderId="186" xfId="0" applyFont="1" applyFill="1" applyBorder="1" applyAlignment="1">
      <alignment wrapText="1"/>
    </xf>
    <xf numFmtId="0" fontId="48" fillId="0" borderId="186" xfId="0" applyFont="1" applyFill="1" applyBorder="1" applyAlignment="1">
      <alignment horizontal="center" wrapText="1"/>
    </xf>
    <xf numFmtId="0" fontId="48" fillId="0" borderId="130" xfId="0" applyFont="1" applyFill="1" applyBorder="1" applyAlignment="1">
      <alignment wrapText="1"/>
    </xf>
    <xf numFmtId="0" fontId="57" fillId="0" borderId="0" xfId="0" applyFont="1" applyBorder="1" applyAlignment="1">
      <alignment wrapText="1"/>
    </xf>
    <xf numFmtId="0" fontId="0" fillId="0" borderId="153" xfId="0" applyFill="1" applyBorder="1" applyAlignment="1">
      <alignment wrapText="1"/>
    </xf>
    <xf numFmtId="0" fontId="27" fillId="28" borderId="47" xfId="0" applyFont="1" applyFill="1" applyBorder="1" applyAlignment="1">
      <alignment horizontal="center" vertical="center"/>
    </xf>
    <xf numFmtId="0" fontId="0" fillId="0" borderId="6" xfId="0" applyBorder="1"/>
    <xf numFmtId="49" fontId="27" fillId="28" borderId="12" xfId="92" applyNumberFormat="1" applyFont="1" applyFill="1" applyBorder="1" applyAlignment="1">
      <alignment horizontal="center" vertical="center"/>
    </xf>
    <xf numFmtId="0" fontId="0" fillId="0" borderId="112" xfId="0" applyFont="1" applyBorder="1" applyAlignment="1">
      <alignment horizontal="left"/>
    </xf>
    <xf numFmtId="0" fontId="0" fillId="0" borderId="160"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Border="1" applyAlignment="1">
      <alignment horizontal="center"/>
    </xf>
    <xf numFmtId="0" fontId="26" fillId="0" borderId="0" xfId="0" applyFont="1" applyBorder="1" applyAlignment="1">
      <alignment horizontal="left" vertical="center"/>
    </xf>
    <xf numFmtId="0" fontId="78" fillId="0" borderId="194" xfId="0" applyFont="1" applyBorder="1" applyAlignment="1">
      <alignment horizontal="center"/>
    </xf>
    <xf numFmtId="0" fontId="78" fillId="0" borderId="194" xfId="0" applyFont="1" applyFill="1" applyBorder="1" applyAlignment="1">
      <alignment horizontal="center" vertical="center"/>
    </xf>
    <xf numFmtId="0" fontId="0" fillId="0" borderId="161" xfId="0" applyFont="1" applyBorder="1" applyAlignment="1">
      <alignment horizontal="center"/>
    </xf>
    <xf numFmtId="0" fontId="0" fillId="0" borderId="167" xfId="0" applyFont="1" applyFill="1" applyBorder="1"/>
    <xf numFmtId="0" fontId="24" fillId="0" borderId="195" xfId="0" applyFont="1" applyBorder="1" applyAlignment="1">
      <alignment horizontal="center" vertical="center"/>
    </xf>
    <xf numFmtId="0" fontId="24" fillId="0" borderId="196" xfId="0" applyFont="1" applyBorder="1" applyAlignment="1">
      <alignment horizontal="center" vertical="center" wrapText="1"/>
    </xf>
    <xf numFmtId="0" fontId="24" fillId="0" borderId="196" xfId="0" applyFont="1" applyBorder="1" applyAlignment="1">
      <alignment horizontal="left" vertical="center"/>
    </xf>
    <xf numFmtId="0" fontId="24" fillId="0" borderId="196" xfId="0" applyFont="1" applyFill="1" applyBorder="1" applyAlignment="1">
      <alignment horizontal="center" vertical="center"/>
    </xf>
    <xf numFmtId="0" fontId="24" fillId="0" borderId="196" xfId="0" applyFont="1" applyBorder="1" applyAlignment="1">
      <alignment horizontal="center" vertical="center"/>
    </xf>
    <xf numFmtId="0" fontId="24" fillId="0" borderId="187" xfId="0" applyFont="1" applyBorder="1" applyAlignment="1">
      <alignment horizontal="center" vertical="center"/>
    </xf>
    <xf numFmtId="0" fontId="24" fillId="0" borderId="187" xfId="0" applyFont="1" applyBorder="1" applyAlignment="1">
      <alignment horizontal="center" vertical="center" wrapText="1"/>
    </xf>
    <xf numFmtId="0" fontId="24" fillId="0" borderId="196" xfId="0" applyFont="1" applyFill="1" applyBorder="1" applyAlignment="1">
      <alignment horizontal="center" vertical="center" wrapText="1"/>
    </xf>
    <xf numFmtId="0" fontId="24" fillId="0" borderId="197"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83" xfId="0" applyFont="1" applyBorder="1" applyAlignment="1">
      <alignment horizontal="left"/>
    </xf>
    <xf numFmtId="0" fontId="0" fillId="0" borderId="174" xfId="0" applyFont="1" applyFill="1" applyBorder="1" applyAlignment="1">
      <alignment horizontal="center" vertical="center"/>
    </xf>
    <xf numFmtId="0" fontId="47" fillId="0" borderId="193" xfId="0" applyFont="1" applyFill="1" applyBorder="1"/>
    <xf numFmtId="1" fontId="0" fillId="0" borderId="183" xfId="0" applyNumberFormat="1" applyFont="1" applyFill="1" applyBorder="1" applyAlignment="1">
      <alignment vertical="center"/>
    </xf>
    <xf numFmtId="0" fontId="0" fillId="0" borderId="174" xfId="0" applyFont="1" applyBorder="1" applyAlignment="1">
      <alignment horizontal="center" vertical="center"/>
    </xf>
    <xf numFmtId="0" fontId="0" fillId="0" borderId="149" xfId="0" applyFont="1" applyBorder="1" applyAlignment="1">
      <alignment horizontal="center" vertical="center"/>
    </xf>
    <xf numFmtId="3" fontId="0" fillId="0" borderId="183" xfId="0" applyNumberFormat="1" applyFont="1" applyFill="1" applyBorder="1" applyAlignment="1"/>
    <xf numFmtId="1" fontId="0" fillId="0" borderId="183" xfId="0" applyNumberFormat="1" applyFont="1" applyFill="1" applyBorder="1" applyAlignment="1">
      <alignment vertical="center" wrapText="1"/>
    </xf>
    <xf numFmtId="0" fontId="0" fillId="0" borderId="193" xfId="0" applyFont="1" applyFill="1" applyBorder="1"/>
    <xf numFmtId="1" fontId="0" fillId="0" borderId="183" xfId="41" applyNumberFormat="1" applyFont="1" applyFill="1" applyBorder="1" applyAlignment="1">
      <alignment vertical="center"/>
    </xf>
    <xf numFmtId="0" fontId="0" fillId="0" borderId="149" xfId="0" applyFont="1" applyBorder="1" applyAlignment="1">
      <alignment horizontal="center"/>
    </xf>
    <xf numFmtId="0" fontId="0" fillId="0" borderId="160" xfId="0" applyFont="1" applyFill="1" applyBorder="1" applyAlignment="1">
      <alignment horizontal="center"/>
    </xf>
    <xf numFmtId="1" fontId="0" fillId="0" borderId="183" xfId="0" applyNumberFormat="1" applyFont="1" applyFill="1" applyBorder="1" applyAlignment="1"/>
    <xf numFmtId="2" fontId="0" fillId="0" borderId="183" xfId="0" applyNumberFormat="1" applyFont="1" applyFill="1" applyBorder="1"/>
    <xf numFmtId="2" fontId="0" fillId="0" borderId="183" xfId="0" applyNumberFormat="1" applyFont="1" applyFill="1" applyBorder="1" applyAlignment="1"/>
    <xf numFmtId="0" fontId="0" fillId="0" borderId="149" xfId="0" applyFont="1" applyBorder="1" applyAlignment="1">
      <alignment horizontal="left"/>
    </xf>
    <xf numFmtId="0" fontId="0" fillId="0" borderId="126" xfId="0" applyFont="1" applyBorder="1" applyAlignment="1">
      <alignment horizontal="center"/>
    </xf>
    <xf numFmtId="0" fontId="0" fillId="0" borderId="128" xfId="0" applyFont="1" applyBorder="1" applyAlignment="1">
      <alignment horizontal="center"/>
    </xf>
    <xf numFmtId="0" fontId="0" fillId="0" borderId="128" xfId="0" applyFont="1" applyBorder="1" applyAlignment="1">
      <alignment horizontal="left"/>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198" xfId="0" applyFont="1" applyFill="1" applyBorder="1"/>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165" fontId="0" fillId="0" borderId="0" xfId="0" applyNumberFormat="1"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xf numFmtId="165" fontId="0" fillId="0" borderId="0" xfId="0" applyNumberFormat="1" applyFont="1" applyFill="1" applyBorder="1"/>
    <xf numFmtId="0" fontId="32" fillId="0" borderId="0" xfId="0" applyFont="1" applyFill="1" applyBorder="1"/>
    <xf numFmtId="0" fontId="48" fillId="0" borderId="0" xfId="0" applyFont="1" applyFill="1" applyBorder="1"/>
    <xf numFmtId="0" fontId="32" fillId="0" borderId="0" xfId="0" applyFont="1" applyFill="1" applyBorder="1" applyAlignment="1">
      <alignment vertical="top"/>
    </xf>
    <xf numFmtId="0" fontId="25" fillId="0" borderId="0" xfId="0" applyFont="1" applyFill="1" applyBorder="1" applyAlignment="1">
      <alignment vertical="top"/>
    </xf>
    <xf numFmtId="0" fontId="64" fillId="0" borderId="0" xfId="0" applyFont="1" applyFill="1" applyBorder="1"/>
    <xf numFmtId="0" fontId="25" fillId="0" borderId="0" xfId="0" applyFont="1" applyFill="1" applyBorder="1" applyAlignment="1">
      <alignment vertical="top" wrapText="1"/>
    </xf>
    <xf numFmtId="0" fontId="0" fillId="0" borderId="0" xfId="0" applyFill="1" applyBorder="1" applyAlignment="1">
      <alignment horizontal="center"/>
    </xf>
    <xf numFmtId="0" fontId="32" fillId="0" borderId="112" xfId="0" applyFont="1" applyBorder="1" applyAlignment="1">
      <alignment horizontal="left" vertical="center"/>
    </xf>
    <xf numFmtId="0" fontId="32" fillId="0" borderId="112" xfId="0" applyFont="1" applyFill="1" applyBorder="1" applyAlignment="1">
      <alignment horizontal="left" vertical="center"/>
    </xf>
    <xf numFmtId="0" fontId="0" fillId="0" borderId="0" xfId="0" applyFont="1" applyFill="1" applyBorder="1" applyAlignment="1">
      <alignment horizontal="left" vertical="center"/>
    </xf>
    <xf numFmtId="49" fontId="0" fillId="0" borderId="0" xfId="92" applyNumberFormat="1" applyFont="1" applyFill="1" applyBorder="1" applyAlignment="1">
      <alignment horizontal="center" vertical="center" wrapText="1"/>
    </xf>
    <xf numFmtId="0" fontId="24" fillId="0" borderId="199" xfId="0" applyFont="1" applyFill="1" applyBorder="1" applyAlignment="1">
      <alignment horizontal="center" vertical="center"/>
    </xf>
    <xf numFmtId="0" fontId="24" fillId="0" borderId="199" xfId="0" applyFont="1" applyFill="1" applyBorder="1" applyAlignment="1">
      <alignment horizontal="center" vertical="center" wrapText="1"/>
    </xf>
    <xf numFmtId="0" fontId="0" fillId="0" borderId="200" xfId="0" applyFont="1" applyFill="1" applyBorder="1" applyAlignment="1">
      <alignment horizontal="center" vertical="center"/>
    </xf>
    <xf numFmtId="0" fontId="0" fillId="0" borderId="201" xfId="0" applyFont="1" applyFill="1" applyBorder="1" applyAlignment="1">
      <alignment horizontal="center" vertical="center"/>
    </xf>
    <xf numFmtId="0" fontId="0" fillId="0" borderId="201" xfId="0" applyFont="1" applyFill="1" applyBorder="1" applyAlignment="1">
      <alignment horizontal="left" vertical="center"/>
    </xf>
    <xf numFmtId="1" fontId="0" fillId="0" borderId="201" xfId="0" applyNumberFormat="1" applyFont="1" applyFill="1" applyBorder="1" applyAlignment="1">
      <alignment horizontal="center" vertical="center"/>
    </xf>
    <xf numFmtId="0" fontId="0" fillId="0" borderId="202" xfId="0" applyFont="1" applyFill="1" applyBorder="1"/>
    <xf numFmtId="0" fontId="0" fillId="0" borderId="149" xfId="0" applyFont="1" applyFill="1" applyBorder="1" applyAlignment="1">
      <alignment horizontal="left" vertical="center"/>
    </xf>
    <xf numFmtId="0" fontId="0" fillId="0" borderId="174" xfId="0" applyFont="1" applyFill="1" applyBorder="1" applyAlignment="1">
      <alignment horizontal="left" vertical="center" wrapText="1"/>
    </xf>
    <xf numFmtId="0" fontId="0" fillId="0" borderId="153" xfId="0" applyFont="1" applyFill="1" applyBorder="1" applyAlignment="1">
      <alignment horizontal="center" vertical="center"/>
    </xf>
    <xf numFmtId="0" fontId="0" fillId="0" borderId="153" xfId="0" applyFont="1" applyFill="1" applyBorder="1" applyAlignment="1">
      <alignment horizontal="left" vertical="center"/>
    </xf>
    <xf numFmtId="0" fontId="0" fillId="0" borderId="149" xfId="0" applyFont="1" applyFill="1" applyBorder="1" applyAlignment="1">
      <alignment horizontal="left"/>
    </xf>
    <xf numFmtId="0" fontId="0" fillId="0" borderId="153" xfId="0" applyFont="1" applyFill="1" applyBorder="1" applyAlignment="1">
      <alignment horizontal="left" vertical="center" wrapText="1"/>
    </xf>
    <xf numFmtId="0" fontId="0" fillId="0" borderId="153" xfId="0" applyFont="1" applyFill="1" applyBorder="1" applyAlignment="1">
      <alignment horizontal="left"/>
    </xf>
    <xf numFmtId="0" fontId="0" fillId="0" borderId="153" xfId="0" applyFont="1" applyFill="1" applyBorder="1" applyAlignment="1">
      <alignment horizontal="center"/>
    </xf>
    <xf numFmtId="0" fontId="0" fillId="0" borderId="161" xfId="0" applyFont="1" applyFill="1" applyBorder="1" applyAlignment="1">
      <alignment horizontal="center" vertical="center"/>
    </xf>
    <xf numFmtId="0" fontId="0" fillId="0" borderId="128"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8" xfId="0" applyFont="1" applyFill="1" applyBorder="1" applyAlignment="1">
      <alignment vertical="center"/>
    </xf>
    <xf numFmtId="0" fontId="0" fillId="0" borderId="203" xfId="0" applyFont="1" applyFill="1" applyBorder="1" applyAlignment="1">
      <alignment vertical="center" wrapText="1"/>
    </xf>
    <xf numFmtId="0" fontId="58" fillId="0" borderId="194" xfId="0" applyFont="1" applyFill="1" applyBorder="1" applyAlignment="1">
      <alignment horizontal="center" vertical="center"/>
    </xf>
    <xf numFmtId="49" fontId="24" fillId="0" borderId="204" xfId="92" applyNumberFormat="1" applyFont="1" applyFill="1" applyBorder="1" applyAlignment="1">
      <alignment horizontal="center" vertical="center" wrapText="1"/>
    </xf>
    <xf numFmtId="0" fontId="0" fillId="0" borderId="125" xfId="0" applyFont="1" applyFill="1" applyBorder="1" applyAlignment="1">
      <alignment horizontal="left" vertical="center"/>
    </xf>
    <xf numFmtId="0" fontId="0" fillId="0" borderId="183" xfId="0" applyFont="1" applyFill="1" applyBorder="1" applyAlignment="1">
      <alignment horizontal="center" vertical="center"/>
    </xf>
    <xf numFmtId="0" fontId="0" fillId="0" borderId="183" xfId="0" applyFont="1" applyFill="1" applyBorder="1" applyAlignment="1">
      <alignment horizontal="left" vertical="center"/>
    </xf>
    <xf numFmtId="49" fontId="0" fillId="0" borderId="183" xfId="0" applyNumberFormat="1" applyFont="1" applyFill="1" applyBorder="1" applyAlignment="1">
      <alignment horizontal="center" vertical="center"/>
    </xf>
    <xf numFmtId="49" fontId="0" fillId="0" borderId="183" xfId="92" applyNumberFormat="1" applyFont="1" applyFill="1" applyBorder="1" applyAlignment="1">
      <alignment horizontal="center" vertical="center" wrapText="1"/>
    </xf>
    <xf numFmtId="0" fontId="0" fillId="0" borderId="149" xfId="0" applyFont="1" applyBorder="1" applyAlignment="1">
      <alignment horizontal="left" vertical="center" wrapText="1"/>
    </xf>
    <xf numFmtId="0" fontId="0" fillId="0" borderId="133" xfId="0" applyFont="1" applyBorder="1" applyAlignment="1">
      <alignment horizontal="center"/>
    </xf>
    <xf numFmtId="0" fontId="32" fillId="0" borderId="125" xfId="0" applyFont="1" applyFill="1" applyBorder="1" applyAlignment="1">
      <alignment horizontal="left" vertical="center"/>
    </xf>
    <xf numFmtId="0" fontId="32" fillId="0" borderId="149" xfId="0" applyFont="1" applyFill="1" applyBorder="1" applyAlignment="1">
      <alignment horizontal="center" vertical="center"/>
    </xf>
    <xf numFmtId="0" fontId="32" fillId="0" borderId="183" xfId="0" applyFont="1" applyBorder="1" applyAlignment="1">
      <alignment horizontal="left"/>
    </xf>
    <xf numFmtId="0" fontId="32" fillId="0" borderId="183" xfId="0" applyFont="1" applyBorder="1" applyAlignment="1">
      <alignment horizontal="center"/>
    </xf>
    <xf numFmtId="0" fontId="32" fillId="0" borderId="183" xfId="0" applyFont="1" applyFill="1" applyBorder="1" applyAlignment="1">
      <alignment horizontal="center" vertical="center"/>
    </xf>
    <xf numFmtId="0" fontId="32" fillId="0" borderId="183" xfId="0" applyFont="1" applyBorder="1" applyAlignment="1">
      <alignment horizontal="left" vertical="center"/>
    </xf>
    <xf numFmtId="0" fontId="32" fillId="0" borderId="183" xfId="0" applyFont="1" applyFill="1" applyBorder="1" applyAlignment="1">
      <alignment horizontal="left" vertical="center"/>
    </xf>
    <xf numFmtId="49" fontId="32" fillId="0" borderId="183" xfId="0" applyNumberFormat="1" applyFont="1" applyFill="1" applyBorder="1" applyAlignment="1">
      <alignment horizontal="center" vertical="center"/>
    </xf>
    <xf numFmtId="49" fontId="32" fillId="0" borderId="183" xfId="92" applyNumberFormat="1" applyFont="1" applyFill="1" applyBorder="1" applyAlignment="1">
      <alignment horizontal="center" vertical="center" wrapText="1"/>
    </xf>
    <xf numFmtId="0" fontId="32" fillId="0" borderId="149" xfId="0" applyFont="1" applyBorder="1" applyAlignment="1">
      <alignment horizontal="center"/>
    </xf>
    <xf numFmtId="0" fontId="32" fillId="0" borderId="149" xfId="0" applyFont="1" applyBorder="1" applyAlignment="1">
      <alignment horizontal="center" vertical="center"/>
    </xf>
    <xf numFmtId="0" fontId="32" fillId="0" borderId="160" xfId="0" applyFont="1" applyBorder="1" applyAlignment="1">
      <alignment horizontal="center" vertical="center"/>
    </xf>
    <xf numFmtId="0" fontId="32" fillId="0" borderId="153" xfId="0" applyFont="1" applyBorder="1" applyAlignment="1">
      <alignment horizontal="center"/>
    </xf>
    <xf numFmtId="0" fontId="64" fillId="0" borderId="193" xfId="0" applyFont="1" applyFill="1" applyBorder="1"/>
    <xf numFmtId="0" fontId="0" fillId="0" borderId="153" xfId="0" applyFont="1" applyBorder="1" applyAlignment="1">
      <alignment horizontal="center"/>
    </xf>
    <xf numFmtId="0" fontId="32" fillId="0" borderId="160" xfId="0" applyFont="1" applyBorder="1" applyAlignment="1">
      <alignment horizontal="center"/>
    </xf>
    <xf numFmtId="0" fontId="0" fillId="0" borderId="149" xfId="0" applyFont="1" applyBorder="1"/>
    <xf numFmtId="0" fontId="0" fillId="0" borderId="174" xfId="0" applyFont="1" applyBorder="1"/>
    <xf numFmtId="0" fontId="0" fillId="0" borderId="128" xfId="0" applyFont="1" applyBorder="1"/>
    <xf numFmtId="0" fontId="0" fillId="0" borderId="128" xfId="0" applyBorder="1"/>
    <xf numFmtId="0" fontId="0" fillId="0" borderId="186" xfId="0" applyFont="1" applyFill="1" applyBorder="1" applyAlignment="1">
      <alignment horizontal="left" vertical="center"/>
    </xf>
    <xf numFmtId="49" fontId="0" fillId="0" borderId="186" xfId="0" applyNumberFormat="1" applyFont="1" applyFill="1" applyBorder="1" applyAlignment="1">
      <alignment horizontal="center" vertical="center"/>
    </xf>
    <xf numFmtId="0" fontId="0" fillId="0" borderId="205" xfId="0" applyFont="1" applyFill="1" applyBorder="1" applyAlignment="1">
      <alignment horizontal="center"/>
    </xf>
    <xf numFmtId="0" fontId="0" fillId="0" borderId="203" xfId="0" applyFill="1" applyBorder="1" applyAlignment="1">
      <alignment wrapText="1"/>
    </xf>
    <xf numFmtId="0" fontId="64" fillId="0" borderId="6" xfId="0" applyFont="1" applyFill="1" applyBorder="1"/>
    <xf numFmtId="0" fontId="0" fillId="0" borderId="65" xfId="0" applyFont="1" applyFill="1" applyBorder="1"/>
    <xf numFmtId="0" fontId="27" fillId="0" borderId="12" xfId="92" applyFont="1" applyFill="1" applyBorder="1" applyAlignment="1">
      <alignment vertical="top"/>
    </xf>
    <xf numFmtId="49" fontId="27" fillId="0" borderId="12" xfId="92" applyNumberFormat="1" applyFont="1" applyFill="1" applyBorder="1" applyAlignment="1">
      <alignment vertical="top"/>
    </xf>
    <xf numFmtId="0" fontId="24" fillId="0" borderId="68" xfId="0" applyFont="1" applyBorder="1" applyAlignment="1">
      <alignment vertical="top"/>
    </xf>
    <xf numFmtId="49" fontId="27" fillId="0" borderId="68" xfId="92" applyNumberFormat="1" applyFont="1" applyFill="1" applyBorder="1" applyAlignment="1">
      <alignment vertical="top"/>
    </xf>
    <xf numFmtId="0" fontId="24" fillId="0" borderId="194" xfId="0" applyFont="1" applyBorder="1" applyAlignment="1">
      <alignment horizontal="center"/>
    </xf>
    <xf numFmtId="49" fontId="27" fillId="0" borderId="194" xfId="56" applyNumberFormat="1" applyFont="1" applyFill="1" applyBorder="1" applyAlignment="1">
      <alignment vertical="center"/>
    </xf>
    <xf numFmtId="49" fontId="24" fillId="0" borderId="195" xfId="55" applyNumberFormat="1" applyFont="1" applyFill="1" applyBorder="1" applyAlignment="1">
      <alignment horizontal="center" vertical="center" wrapText="1"/>
    </xf>
    <xf numFmtId="49" fontId="24" fillId="0" borderId="206" xfId="55" applyNumberFormat="1" applyFont="1" applyFill="1" applyBorder="1" applyAlignment="1">
      <alignment horizontal="center" vertical="center" wrapText="1"/>
    </xf>
    <xf numFmtId="49" fontId="24" fillId="0" borderId="196" xfId="55" applyNumberFormat="1" applyFont="1" applyFill="1" applyBorder="1" applyAlignment="1">
      <alignment horizontal="center" vertical="center" wrapText="1"/>
    </xf>
    <xf numFmtId="49" fontId="24" fillId="0" borderId="207" xfId="55" applyNumberFormat="1" applyFont="1" applyFill="1" applyBorder="1" applyAlignment="1">
      <alignment horizontal="left" vertical="center" wrapText="1"/>
    </xf>
    <xf numFmtId="49" fontId="24" fillId="0" borderId="207" xfId="55" applyNumberFormat="1" applyFont="1" applyFill="1" applyBorder="1" applyAlignment="1">
      <alignment horizontal="center" vertical="center" wrapText="1"/>
    </xf>
    <xf numFmtId="0" fontId="0" fillId="0" borderId="208" xfId="0" applyFill="1" applyBorder="1" applyAlignment="1">
      <alignment horizontal="center"/>
    </xf>
    <xf numFmtId="0" fontId="34" fillId="0" borderId="174" xfId="0" applyFont="1" applyFill="1" applyBorder="1" applyAlignment="1">
      <alignment horizontal="center" vertical="center"/>
    </xf>
    <xf numFmtId="0" fontId="0" fillId="0" borderId="149" xfId="0" applyFill="1" applyBorder="1" applyAlignment="1">
      <alignment horizontal="center" vertical="center"/>
    </xf>
    <xf numFmtId="0" fontId="0" fillId="0" borderId="174" xfId="0" applyFill="1" applyBorder="1" applyAlignment="1">
      <alignment horizontal="center"/>
    </xf>
    <xf numFmtId="49" fontId="0" fillId="0" borderId="153" xfId="55" applyNumberFormat="1" applyFont="1" applyFill="1" applyBorder="1" applyAlignment="1">
      <alignment horizontal="center" vertical="center" wrapText="1"/>
    </xf>
    <xf numFmtId="0" fontId="47" fillId="0" borderId="193" xfId="0" applyFont="1" applyFill="1" applyBorder="1" applyAlignment="1">
      <alignment horizontal="left" wrapText="1"/>
    </xf>
    <xf numFmtId="49" fontId="34" fillId="0" borderId="153" xfId="55" applyNumberFormat="1" applyFont="1" applyFill="1" applyBorder="1" applyAlignment="1">
      <alignment horizontal="center" vertical="center" wrapText="1"/>
    </xf>
    <xf numFmtId="0" fontId="0" fillId="0" borderId="208" xfId="0" applyFont="1" applyFill="1" applyBorder="1" applyAlignment="1">
      <alignment horizontal="center"/>
    </xf>
    <xf numFmtId="0" fontId="34" fillId="0" borderId="132" xfId="0" applyFont="1" applyFill="1" applyBorder="1" applyAlignment="1">
      <alignment horizontal="center" vertical="center"/>
    </xf>
    <xf numFmtId="0" fontId="0" fillId="0" borderId="193" xfId="0" applyFont="1" applyFill="1" applyBorder="1" applyAlignment="1">
      <alignment horizontal="center"/>
    </xf>
    <xf numFmtId="0" fontId="34" fillId="0" borderId="174" xfId="0" applyFont="1" applyFill="1" applyBorder="1" applyAlignment="1">
      <alignment horizontal="center"/>
    </xf>
    <xf numFmtId="0" fontId="0" fillId="0" borderId="209" xfId="0" applyFont="1" applyFill="1" applyBorder="1" applyAlignment="1">
      <alignment horizontal="center"/>
    </xf>
    <xf numFmtId="0" fontId="34" fillId="0" borderId="127" xfId="0" applyFont="1" applyFill="1" applyBorder="1" applyAlignment="1">
      <alignment horizontal="center" vertical="center"/>
    </xf>
    <xf numFmtId="0" fontId="0" fillId="0" borderId="128" xfId="0" applyFill="1" applyBorder="1" applyAlignment="1">
      <alignment horizontal="center" vertical="center"/>
    </xf>
    <xf numFmtId="0" fontId="34" fillId="0" borderId="127" xfId="0" applyFont="1" applyFill="1" applyBorder="1" applyAlignment="1">
      <alignment horizontal="center"/>
    </xf>
    <xf numFmtId="49" fontId="34" fillId="0" borderId="205" xfId="55" applyNumberFormat="1" applyFont="1" applyFill="1" applyBorder="1" applyAlignment="1">
      <alignment horizontal="center" vertical="center" wrapText="1"/>
    </xf>
    <xf numFmtId="0" fontId="0" fillId="0" borderId="198" xfId="0" applyFont="1" applyFill="1" applyBorder="1" applyAlignment="1">
      <alignment horizontal="center"/>
    </xf>
    <xf numFmtId="49" fontId="26" fillId="0" borderId="210" xfId="0" applyNumberFormat="1" applyFont="1" applyFill="1" applyBorder="1" applyAlignment="1">
      <alignment vertical="center"/>
    </xf>
    <xf numFmtId="0" fontId="0" fillId="0" borderId="211" xfId="0" applyFont="1" applyBorder="1" applyAlignment="1"/>
    <xf numFmtId="0" fontId="0" fillId="0" borderId="212" xfId="0" applyFont="1" applyBorder="1" applyAlignment="1"/>
    <xf numFmtId="49" fontId="0" fillId="0" borderId="214" xfId="0" applyNumberFormat="1" applyFont="1" applyFill="1" applyBorder="1" applyAlignment="1">
      <alignment vertical="center"/>
    </xf>
    <xf numFmtId="0" fontId="0" fillId="0" borderId="215" xfId="0" applyFont="1" applyFill="1" applyBorder="1" applyAlignment="1"/>
    <xf numFmtId="49" fontId="0" fillId="0" borderId="83" xfId="0" applyNumberFormat="1" applyFont="1" applyFill="1" applyBorder="1" applyAlignment="1">
      <alignment vertical="center"/>
    </xf>
    <xf numFmtId="0" fontId="24" fillId="0" borderId="220" xfId="0" applyFont="1" applyFill="1" applyBorder="1" applyAlignment="1">
      <alignment horizontal="center" vertical="center"/>
    </xf>
    <xf numFmtId="49" fontId="24" fillId="0" borderId="221" xfId="0" applyNumberFormat="1" applyFont="1" applyFill="1" applyBorder="1" applyAlignment="1">
      <alignment horizontal="center" vertical="center"/>
    </xf>
    <xf numFmtId="0" fontId="24" fillId="0" borderId="221" xfId="0" applyFont="1" applyFill="1" applyBorder="1" applyAlignment="1">
      <alignment horizontal="center" vertical="center"/>
    </xf>
    <xf numFmtId="0" fontId="24" fillId="0" borderId="222" xfId="0" applyFont="1" applyFill="1" applyBorder="1" applyAlignment="1">
      <alignment horizontal="center" vertical="center"/>
    </xf>
    <xf numFmtId="49" fontId="24" fillId="0" borderId="223" xfId="0" applyNumberFormat="1" applyFont="1" applyFill="1" applyBorder="1" applyAlignment="1">
      <alignment horizontal="center" vertical="center" wrapText="1"/>
    </xf>
    <xf numFmtId="49" fontId="24" fillId="0" borderId="224" xfId="0" applyNumberFormat="1" applyFont="1" applyFill="1" applyBorder="1" applyAlignment="1">
      <alignment horizontal="center" vertical="center" wrapText="1"/>
    </xf>
    <xf numFmtId="0" fontId="24" fillId="0" borderId="226" xfId="0" applyFont="1" applyFill="1" applyBorder="1" applyAlignment="1">
      <alignment horizontal="center" vertical="center" wrapText="1"/>
    </xf>
    <xf numFmtId="0" fontId="24" fillId="0" borderId="227" xfId="0" applyFont="1" applyFill="1" applyBorder="1" applyAlignment="1">
      <alignment horizontal="center" vertical="center"/>
    </xf>
    <xf numFmtId="49" fontId="24" fillId="0" borderId="225" xfId="0" applyNumberFormat="1" applyFont="1" applyFill="1" applyBorder="1" applyAlignment="1">
      <alignment horizontal="center" vertical="center"/>
    </xf>
    <xf numFmtId="0" fontId="24" fillId="0" borderId="225" xfId="0" applyFont="1" applyFill="1" applyBorder="1" applyAlignment="1">
      <alignment horizontal="center" vertical="center"/>
    </xf>
    <xf numFmtId="49" fontId="24" fillId="0" borderId="228" xfId="0" applyNumberFormat="1" applyFont="1" applyFill="1" applyBorder="1" applyAlignment="1">
      <alignment horizontal="center" vertical="center"/>
    </xf>
    <xf numFmtId="49" fontId="24" fillId="0" borderId="161" xfId="0" applyNumberFormat="1" applyFont="1" applyFill="1" applyBorder="1" applyAlignment="1">
      <alignment horizontal="center" vertical="center" wrapText="1"/>
    </xf>
    <xf numFmtId="49" fontId="24" fillId="0" borderId="229" xfId="0" applyNumberFormat="1" applyFont="1" applyFill="1" applyBorder="1" applyAlignment="1">
      <alignment horizontal="center" vertical="center" wrapText="1"/>
    </xf>
    <xf numFmtId="0" fontId="24" fillId="0" borderId="230" xfId="0" applyFont="1" applyFill="1" applyBorder="1" applyAlignment="1">
      <alignment horizontal="center" vertical="center" textRotation="90"/>
    </xf>
    <xf numFmtId="0" fontId="24" fillId="0" borderId="133" xfId="0" applyFont="1" applyFill="1" applyBorder="1" applyAlignment="1">
      <alignment horizontal="center" vertical="center" textRotation="90"/>
    </xf>
    <xf numFmtId="0" fontId="24" fillId="0" borderId="231" xfId="0" applyFont="1" applyFill="1" applyBorder="1" applyAlignment="1">
      <alignment horizontal="center" vertical="center" textRotation="90"/>
    </xf>
    <xf numFmtId="0" fontId="0" fillId="0" borderId="125" xfId="0" applyFill="1" applyBorder="1" applyAlignment="1">
      <alignment horizontal="left" vertical="center" wrapText="1"/>
    </xf>
    <xf numFmtId="49" fontId="4" fillId="0" borderId="232" xfId="0" applyNumberFormat="1" applyFont="1" applyFill="1" applyBorder="1" applyAlignment="1">
      <alignment horizontal="center" vertical="center"/>
    </xf>
    <xf numFmtId="0" fontId="37" fillId="0" borderId="138" xfId="0" applyNumberFormat="1" applyFont="1" applyFill="1" applyBorder="1" applyAlignment="1">
      <alignment horizontal="center" vertical="center"/>
    </xf>
    <xf numFmtId="0" fontId="37" fillId="0" borderId="149" xfId="0" applyNumberFormat="1" applyFont="1" applyFill="1" applyBorder="1" applyAlignment="1">
      <alignment horizontal="center" vertical="center"/>
    </xf>
    <xf numFmtId="0" fontId="37" fillId="0" borderId="137" xfId="0" applyNumberFormat="1" applyFont="1" applyFill="1" applyBorder="1" applyAlignment="1">
      <alignment horizontal="center" vertical="center"/>
    </xf>
    <xf numFmtId="49" fontId="37" fillId="0" borderId="228" xfId="0" applyNumberFormat="1" applyFont="1" applyFill="1" applyBorder="1" applyAlignment="1">
      <alignment horizontal="center" vertical="center"/>
    </xf>
    <xf numFmtId="49" fontId="37" fillId="0" borderId="161" xfId="0" applyNumberFormat="1" applyFont="1" applyFill="1" applyBorder="1" applyAlignment="1">
      <alignment horizontal="center" vertical="center"/>
    </xf>
    <xf numFmtId="0" fontId="57" fillId="0" borderId="229" xfId="0" applyFont="1" applyFill="1" applyBorder="1" applyAlignment="1">
      <alignment horizontal="center" vertical="center"/>
    </xf>
    <xf numFmtId="49" fontId="37" fillId="0" borderId="170" xfId="0" applyNumberFormat="1" applyFont="1" applyFill="1" applyBorder="1" applyAlignment="1">
      <alignment horizontal="center" vertical="center"/>
    </xf>
    <xf numFmtId="49" fontId="37" fillId="0" borderId="233" xfId="0" applyNumberFormat="1" applyFont="1" applyFill="1" applyBorder="1" applyAlignment="1">
      <alignment horizontal="center" vertical="center"/>
    </xf>
    <xf numFmtId="49" fontId="37" fillId="0" borderId="229" xfId="0" applyNumberFormat="1" applyFont="1" applyFill="1" applyBorder="1" applyAlignment="1">
      <alignment horizontal="center" vertical="center"/>
    </xf>
    <xf numFmtId="0" fontId="47" fillId="0" borderId="234" xfId="0" applyFont="1" applyFill="1" applyBorder="1"/>
    <xf numFmtId="0" fontId="0" fillId="0" borderId="235" xfId="0" applyFill="1" applyBorder="1" applyAlignment="1">
      <alignment horizontal="left" vertical="center" wrapText="1"/>
    </xf>
    <xf numFmtId="0" fontId="64" fillId="26" borderId="236" xfId="0" applyFont="1" applyFill="1" applyBorder="1" applyAlignment="1">
      <alignment horizontal="left" vertical="top" wrapText="1"/>
    </xf>
    <xf numFmtId="49" fontId="4" fillId="0" borderId="237" xfId="0" applyNumberFormat="1" applyFont="1" applyFill="1" applyBorder="1" applyAlignment="1">
      <alignment horizontal="center" vertical="center"/>
    </xf>
    <xf numFmtId="0" fontId="4" fillId="0" borderId="237" xfId="0" applyNumberFormat="1" applyFont="1" applyFill="1" applyBorder="1" applyAlignment="1">
      <alignment horizontal="center" vertical="center"/>
    </xf>
    <xf numFmtId="0" fontId="37" fillId="0" borderId="238" xfId="0" applyNumberFormat="1" applyFont="1" applyFill="1" applyBorder="1" applyAlignment="1">
      <alignment horizontal="center" vertical="center"/>
    </xf>
    <xf numFmtId="0" fontId="37" fillId="0" borderId="239" xfId="0" applyNumberFormat="1" applyFont="1" applyFill="1" applyBorder="1" applyAlignment="1">
      <alignment horizontal="center" vertical="center"/>
    </xf>
    <xf numFmtId="0" fontId="67" fillId="26" borderId="240" xfId="0" applyFont="1" applyFill="1" applyBorder="1" applyAlignment="1">
      <alignment horizontal="center" vertical="top"/>
    </xf>
    <xf numFmtId="0" fontId="37" fillId="0" borderId="241" xfId="0" applyNumberFormat="1" applyFont="1" applyFill="1" applyBorder="1" applyAlignment="1">
      <alignment horizontal="center" vertical="center"/>
    </xf>
    <xf numFmtId="49" fontId="37" fillId="0" borderId="238" xfId="0" applyNumberFormat="1" applyFont="1" applyFill="1" applyBorder="1" applyAlignment="1">
      <alignment horizontal="center" vertical="center"/>
    </xf>
    <xf numFmtId="49" fontId="37" fillId="0" borderId="239" xfId="0" applyNumberFormat="1" applyFont="1" applyFill="1" applyBorder="1" applyAlignment="1">
      <alignment horizontal="center" vertical="center"/>
    </xf>
    <xf numFmtId="49" fontId="37" fillId="0" borderId="242" xfId="0" applyNumberFormat="1" applyFont="1" applyFill="1" applyBorder="1" applyAlignment="1">
      <alignment horizontal="center" vertical="center"/>
    </xf>
    <xf numFmtId="49" fontId="37" fillId="0" borderId="243" xfId="0" applyNumberFormat="1" applyFont="1" applyFill="1" applyBorder="1" applyAlignment="1">
      <alignment horizontal="center" vertical="center"/>
    </xf>
    <xf numFmtId="49" fontId="37" fillId="0" borderId="241" xfId="0" applyNumberFormat="1" applyFont="1" applyFill="1" applyBorder="1" applyAlignment="1">
      <alignment horizontal="center" vertical="center"/>
    </xf>
    <xf numFmtId="49" fontId="0" fillId="0" borderId="238" xfId="0" applyNumberFormat="1" applyFont="1" applyFill="1" applyBorder="1" applyAlignment="1">
      <alignment horizontal="center" vertical="center"/>
    </xf>
    <xf numFmtId="49" fontId="0" fillId="0" borderId="239" xfId="0" applyNumberFormat="1" applyFont="1" applyFill="1" applyBorder="1" applyAlignment="1">
      <alignment horizontal="center" vertical="center"/>
    </xf>
    <xf numFmtId="0" fontId="67" fillId="26" borderId="174" xfId="0" applyFont="1" applyFill="1" applyBorder="1" applyAlignment="1">
      <alignment horizontal="center" vertical="top"/>
    </xf>
    <xf numFmtId="49" fontId="0" fillId="0" borderId="241" xfId="0" applyNumberFormat="1" applyFont="1" applyFill="1" applyBorder="1" applyAlignment="1">
      <alignment horizontal="center" vertical="center"/>
    </xf>
    <xf numFmtId="49" fontId="0" fillId="0" borderId="242" xfId="0" applyNumberFormat="1" applyFill="1" applyBorder="1" applyAlignment="1">
      <alignment horizontal="center" vertical="center"/>
    </xf>
    <xf numFmtId="49" fontId="0" fillId="0" borderId="243" xfId="0" applyNumberFormat="1" applyFont="1" applyFill="1" applyBorder="1" applyAlignment="1">
      <alignment horizontal="center" vertical="center"/>
    </xf>
    <xf numFmtId="49" fontId="0" fillId="0" borderId="241" xfId="0" applyNumberFormat="1" applyFill="1" applyBorder="1" applyAlignment="1">
      <alignment horizontal="center" vertical="center"/>
    </xf>
    <xf numFmtId="0" fontId="57" fillId="0" borderId="174" xfId="0" applyFont="1" applyFill="1" applyBorder="1" applyAlignment="1">
      <alignment horizontal="center" vertical="center"/>
    </xf>
    <xf numFmtId="49" fontId="0" fillId="0" borderId="243" xfId="0" applyNumberFormat="1" applyFill="1" applyBorder="1" applyAlignment="1">
      <alignment horizontal="center" vertical="center"/>
    </xf>
    <xf numFmtId="49" fontId="0" fillId="0" borderId="239" xfId="0" applyNumberFormat="1" applyFill="1" applyBorder="1" applyAlignment="1">
      <alignment horizontal="center" vertical="center"/>
    </xf>
    <xf numFmtId="0" fontId="4" fillId="0" borderId="246" xfId="0" applyFont="1" applyFill="1" applyBorder="1" applyAlignment="1">
      <alignment horizontal="left"/>
    </xf>
    <xf numFmtId="49" fontId="4" fillId="0" borderId="247" xfId="0" applyNumberFormat="1" applyFont="1" applyFill="1" applyBorder="1" applyAlignment="1">
      <alignment horizontal="center" vertical="center"/>
    </xf>
    <xf numFmtId="0" fontId="64" fillId="26" borderId="248" xfId="0" applyFont="1" applyFill="1" applyBorder="1" applyAlignment="1">
      <alignment horizontal="left" vertical="top" wrapText="1"/>
    </xf>
    <xf numFmtId="49" fontId="4" fillId="0" borderId="249" xfId="0" applyNumberFormat="1" applyFont="1" applyFill="1" applyBorder="1" applyAlignment="1">
      <alignment horizontal="center" vertical="center"/>
    </xf>
    <xf numFmtId="0" fontId="4" fillId="0" borderId="249" xfId="0" applyNumberFormat="1" applyFont="1" applyFill="1" applyBorder="1" applyAlignment="1">
      <alignment horizontal="center" vertical="center"/>
    </xf>
    <xf numFmtId="0" fontId="64" fillId="26" borderId="251" xfId="0" applyFont="1" applyFill="1" applyBorder="1" applyAlignment="1">
      <alignment horizontal="left" vertical="top" wrapText="1"/>
    </xf>
    <xf numFmtId="49" fontId="4" fillId="0" borderId="252" xfId="0" applyNumberFormat="1" applyFont="1" applyFill="1" applyBorder="1" applyAlignment="1">
      <alignment horizontal="center" vertical="center"/>
    </xf>
    <xf numFmtId="0" fontId="4" fillId="0" borderId="253" xfId="0" applyNumberFormat="1" applyFont="1" applyFill="1" applyBorder="1" applyAlignment="1">
      <alignment horizontal="center" vertical="center"/>
    </xf>
    <xf numFmtId="49" fontId="0" fillId="0" borderId="254" xfId="0" applyNumberFormat="1" applyFont="1" applyFill="1" applyBorder="1" applyAlignment="1">
      <alignment horizontal="center" vertical="center"/>
    </xf>
    <xf numFmtId="0" fontId="57" fillId="0" borderId="254" xfId="0" applyFont="1" applyFill="1" applyBorder="1" applyAlignment="1">
      <alignment horizontal="center" vertical="center"/>
    </xf>
    <xf numFmtId="49" fontId="0" fillId="0" borderId="255" xfId="0" applyNumberFormat="1" applyFill="1" applyBorder="1" applyAlignment="1">
      <alignment horizontal="center" vertical="center"/>
    </xf>
    <xf numFmtId="49" fontId="0" fillId="0" borderId="256" xfId="0" applyNumberFormat="1" applyFont="1" applyFill="1" applyBorder="1" applyAlignment="1">
      <alignment horizontal="center" vertical="center"/>
    </xf>
    <xf numFmtId="0" fontId="57" fillId="0" borderId="255" xfId="0" applyFont="1" applyFill="1" applyBorder="1" applyAlignment="1">
      <alignment horizontal="center" vertical="center"/>
    </xf>
    <xf numFmtId="49" fontId="0" fillId="0" borderId="257" xfId="0" applyNumberFormat="1" applyFont="1" applyFill="1" applyBorder="1" applyAlignment="1">
      <alignment horizontal="center" vertical="center"/>
    </xf>
    <xf numFmtId="0" fontId="0" fillId="0" borderId="258" xfId="0" applyFont="1" applyFill="1" applyBorder="1"/>
    <xf numFmtId="49" fontId="0" fillId="0" borderId="259" xfId="0" applyNumberFormat="1" applyFont="1" applyFill="1" applyBorder="1" applyAlignment="1">
      <alignment vertical="center"/>
    </xf>
    <xf numFmtId="49" fontId="0" fillId="0" borderId="260" xfId="0" applyNumberFormat="1" applyFont="1" applyFill="1" applyBorder="1" applyAlignment="1">
      <alignment horizontal="center" vertical="center"/>
    </xf>
    <xf numFmtId="49" fontId="0" fillId="0" borderId="261" xfId="0" applyNumberFormat="1" applyFont="1" applyFill="1" applyBorder="1" applyAlignment="1">
      <alignment vertical="center"/>
    </xf>
    <xf numFmtId="49" fontId="0" fillId="0" borderId="262" xfId="0" applyNumberFormat="1" applyFont="1" applyFill="1" applyBorder="1" applyAlignment="1">
      <alignment vertical="center"/>
    </xf>
    <xf numFmtId="49" fontId="0" fillId="0" borderId="263" xfId="0" applyNumberFormat="1" applyFont="1" applyFill="1" applyBorder="1" applyAlignment="1">
      <alignment horizontal="center" vertical="center"/>
    </xf>
    <xf numFmtId="49" fontId="0" fillId="0" borderId="264" xfId="0" applyNumberFormat="1" applyFont="1" applyFill="1" applyBorder="1" applyAlignment="1">
      <alignment horizontal="center" vertical="center"/>
    </xf>
    <xf numFmtId="49" fontId="0" fillId="0" borderId="265" xfId="0" applyNumberFormat="1" applyFont="1" applyFill="1" applyBorder="1" applyAlignment="1">
      <alignment horizontal="center" vertical="center"/>
    </xf>
    <xf numFmtId="49" fontId="0" fillId="0" borderId="266" xfId="0" applyNumberFormat="1" applyFont="1" applyFill="1" applyBorder="1" applyAlignment="1">
      <alignment horizontal="center" vertical="center"/>
    </xf>
    <xf numFmtId="49" fontId="0" fillId="0" borderId="267" xfId="0" applyNumberFormat="1" applyFont="1" applyFill="1" applyBorder="1" applyAlignment="1">
      <alignment horizontal="center" vertical="center"/>
    </xf>
    <xf numFmtId="49" fontId="0" fillId="0" borderId="268" xfId="0" applyNumberFormat="1" applyFont="1" applyFill="1" applyBorder="1" applyAlignment="1">
      <alignment horizontal="center" vertical="center"/>
    </xf>
    <xf numFmtId="0" fontId="24" fillId="0" borderId="60" xfId="0" applyFont="1" applyFill="1" applyBorder="1" applyAlignment="1">
      <alignment horizontal="center" vertical="center"/>
    </xf>
    <xf numFmtId="0" fontId="24" fillId="0" borderId="49" xfId="0" applyFont="1" applyBorder="1" applyAlignment="1">
      <alignment horizontal="center"/>
    </xf>
    <xf numFmtId="0" fontId="0" fillId="0" borderId="116" xfId="0" applyFont="1" applyBorder="1" applyAlignment="1">
      <alignment horizontal="center" vertical="top"/>
    </xf>
    <xf numFmtId="0" fontId="0" fillId="0" borderId="48" xfId="0" applyFont="1" applyBorder="1" applyAlignment="1">
      <alignment horizontal="center" vertical="top" wrapText="1"/>
    </xf>
    <xf numFmtId="0" fontId="0" fillId="0" borderId="112" xfId="0" applyNumberFormat="1" applyFont="1" applyFill="1" applyBorder="1" applyAlignment="1">
      <alignment horizontal="center" vertical="top"/>
    </xf>
    <xf numFmtId="49" fontId="0" fillId="0" borderId="112" xfId="113" applyNumberFormat="1" applyFont="1" applyFill="1" applyBorder="1" applyAlignment="1">
      <alignment horizontal="center" vertical="center"/>
    </xf>
    <xf numFmtId="0" fontId="0" fillId="0" borderId="112" xfId="0" applyFont="1" applyFill="1" applyBorder="1" applyAlignment="1">
      <alignment horizontal="center" vertical="top"/>
    </xf>
    <xf numFmtId="0" fontId="24" fillId="0" borderId="112" xfId="0" applyFont="1" applyBorder="1" applyAlignment="1">
      <alignment horizontal="left" vertical="top" wrapText="1"/>
    </xf>
    <xf numFmtId="164" fontId="0" fillId="0" borderId="112" xfId="0" applyNumberFormat="1" applyFont="1" applyBorder="1" applyAlignment="1">
      <alignment horizontal="center" vertical="top" wrapText="1"/>
    </xf>
    <xf numFmtId="0" fontId="0" fillId="0" borderId="112" xfId="0" applyFont="1" applyBorder="1" applyAlignment="1">
      <alignment horizontal="center" vertical="top" wrapText="1"/>
    </xf>
    <xf numFmtId="0" fontId="0" fillId="0" borderId="112" xfId="0" applyFont="1" applyBorder="1" applyAlignment="1">
      <alignment horizontal="center" vertical="top"/>
    </xf>
    <xf numFmtId="0" fontId="0" fillId="0" borderId="133" xfId="0" applyFont="1" applyFill="1" applyBorder="1" applyAlignment="1">
      <alignment horizontal="center" vertical="center" wrapText="1"/>
    </xf>
    <xf numFmtId="49" fontId="0" fillId="0" borderId="112" xfId="0" applyNumberFormat="1" applyFont="1" applyFill="1" applyBorder="1" applyAlignment="1">
      <alignment horizontal="center" vertical="top"/>
    </xf>
    <xf numFmtId="0" fontId="0" fillId="0" borderId="153" xfId="0" applyFont="1" applyBorder="1" applyAlignment="1">
      <alignment wrapText="1"/>
    </xf>
    <xf numFmtId="49" fontId="0" fillId="0" borderId="112" xfId="0" applyNumberFormat="1" applyFont="1" applyFill="1" applyBorder="1" applyAlignment="1">
      <alignment horizontal="center"/>
    </xf>
    <xf numFmtId="0" fontId="0" fillId="0" borderId="112" xfId="0" applyFont="1" applyBorder="1" applyAlignment="1">
      <alignment horizontal="center" vertical="center"/>
    </xf>
    <xf numFmtId="0" fontId="0" fillId="0" borderId="112"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112" xfId="0" applyFont="1" applyBorder="1" applyAlignment="1">
      <alignment horizontal="left" vertical="center"/>
    </xf>
    <xf numFmtId="0" fontId="0" fillId="0" borderId="112" xfId="0" applyNumberFormat="1" applyFont="1" applyFill="1" applyBorder="1" applyAlignment="1">
      <alignment horizontal="center" vertical="center"/>
    </xf>
    <xf numFmtId="0" fontId="0" fillId="0" borderId="112" xfId="0" applyFont="1" applyBorder="1" applyAlignment="1">
      <alignment horizontal="center" vertical="center" wrapText="1"/>
    </xf>
    <xf numFmtId="0" fontId="32" fillId="26" borderId="149" xfId="0" applyFont="1" applyFill="1" applyBorder="1" applyAlignment="1">
      <alignment horizontal="left" vertical="top" wrapText="1"/>
    </xf>
    <xf numFmtId="0" fontId="0" fillId="0" borderId="0" xfId="0" applyFont="1" applyAlignment="1">
      <alignment vertical="center" readingOrder="1"/>
    </xf>
    <xf numFmtId="0" fontId="0" fillId="0" borderId="0" xfId="0" applyFont="1" applyAlignment="1">
      <alignment readingOrder="1"/>
    </xf>
    <xf numFmtId="49" fontId="0" fillId="0" borderId="112" xfId="0" applyNumberFormat="1" applyFont="1" applyBorder="1"/>
    <xf numFmtId="49" fontId="32" fillId="0" borderId="112" xfId="0" applyNumberFormat="1" applyFont="1" applyBorder="1"/>
    <xf numFmtId="0" fontId="0" fillId="0" borderId="112" xfId="0" applyFont="1" applyBorder="1" applyAlignment="1">
      <alignment horizontal="left" vertical="top"/>
    </xf>
    <xf numFmtId="49" fontId="0" fillId="0" borderId="112" xfId="113" applyNumberFormat="1" applyFont="1" applyFill="1" applyBorder="1" applyAlignment="1">
      <alignment horizontal="center" vertical="top"/>
    </xf>
    <xf numFmtId="0" fontId="32" fillId="26" borderId="116" xfId="0" applyFont="1" applyFill="1" applyBorder="1" applyAlignment="1">
      <alignment horizontal="left" vertical="top" wrapText="1"/>
    </xf>
    <xf numFmtId="0" fontId="0" fillId="0" borderId="116" xfId="0" applyNumberFormat="1" applyFont="1" applyFill="1" applyBorder="1" applyAlignment="1">
      <alignment horizontal="center" vertical="top"/>
    </xf>
    <xf numFmtId="0" fontId="0" fillId="0" borderId="116" xfId="0" applyFont="1" applyBorder="1" applyAlignment="1">
      <alignment horizontal="left"/>
    </xf>
    <xf numFmtId="49" fontId="0" fillId="0" borderId="116" xfId="113" applyNumberFormat="1" applyFont="1" applyFill="1" applyBorder="1" applyAlignment="1">
      <alignment horizontal="center" vertical="center"/>
    </xf>
    <xf numFmtId="0" fontId="0" fillId="0" borderId="116" xfId="0" applyFont="1" applyFill="1" applyBorder="1" applyAlignment="1">
      <alignment horizontal="center" vertical="top"/>
    </xf>
    <xf numFmtId="49" fontId="0" fillId="0" borderId="116" xfId="0" applyNumberFormat="1" applyFont="1" applyFill="1" applyBorder="1" applyAlignment="1">
      <alignment horizontal="center"/>
    </xf>
    <xf numFmtId="164" fontId="0" fillId="0" borderId="116" xfId="0" applyNumberFormat="1" applyFont="1" applyBorder="1" applyAlignment="1">
      <alignment horizontal="center" vertical="top" wrapText="1"/>
    </xf>
    <xf numFmtId="0" fontId="0" fillId="0" borderId="116" xfId="0" applyFont="1" applyBorder="1" applyAlignment="1">
      <alignment horizontal="center" vertical="top" wrapText="1"/>
    </xf>
    <xf numFmtId="49" fontId="0" fillId="0" borderId="116" xfId="0" applyNumberFormat="1" applyFont="1" applyFill="1" applyBorder="1" applyAlignment="1">
      <alignment horizontal="center" vertical="top"/>
    </xf>
    <xf numFmtId="49" fontId="0" fillId="0" borderId="112" xfId="114" applyNumberFormat="1" applyFont="1" applyFill="1" applyBorder="1" applyAlignment="1">
      <alignment horizontal="center" vertical="top"/>
    </xf>
    <xf numFmtId="0" fontId="0" fillId="0" borderId="149" xfId="0" applyFont="1" applyFill="1" applyBorder="1" applyAlignment="1">
      <alignment horizontal="center" vertical="top" wrapText="1"/>
    </xf>
    <xf numFmtId="0" fontId="0" fillId="0" borderId="149" xfId="0" applyFont="1" applyFill="1" applyBorder="1" applyAlignment="1">
      <alignment horizontal="center" vertical="top"/>
    </xf>
    <xf numFmtId="9" fontId="0" fillId="0" borderId="149" xfId="0" applyNumberFormat="1" applyFont="1" applyFill="1" applyBorder="1" applyAlignment="1">
      <alignment horizontal="center" vertical="top"/>
    </xf>
    <xf numFmtId="0" fontId="0" fillId="0" borderId="174" xfId="0" applyFont="1" applyBorder="1" applyAlignment="1">
      <alignment horizontal="center" vertical="top" wrapText="1"/>
    </xf>
    <xf numFmtId="0" fontId="0" fillId="0" borderId="149" xfId="0" applyNumberFormat="1" applyFont="1" applyFill="1" applyBorder="1" applyAlignment="1">
      <alignment horizontal="center" vertical="top"/>
    </xf>
    <xf numFmtId="0" fontId="0" fillId="0" borderId="149" xfId="0" applyFont="1" applyBorder="1" applyAlignment="1">
      <alignment horizontal="left" vertical="top"/>
    </xf>
    <xf numFmtId="49" fontId="0" fillId="0" borderId="149" xfId="0" applyNumberFormat="1" applyFont="1" applyFill="1" applyBorder="1" applyAlignment="1">
      <alignment horizontal="center" vertical="top"/>
    </xf>
    <xf numFmtId="164" fontId="0" fillId="0" borderId="149" xfId="0" applyNumberFormat="1" applyFont="1" applyBorder="1" applyAlignment="1">
      <alignment horizontal="center" vertical="top" wrapText="1"/>
    </xf>
    <xf numFmtId="0" fontId="0" fillId="0" borderId="149" xfId="0" applyFont="1" applyBorder="1" applyAlignment="1">
      <alignment horizontal="center" vertical="top" wrapText="1"/>
    </xf>
    <xf numFmtId="9" fontId="0" fillId="0" borderId="160" xfId="0" applyNumberFormat="1" applyFont="1" applyFill="1" applyBorder="1" applyAlignment="1">
      <alignment horizontal="center" vertical="top"/>
    </xf>
    <xf numFmtId="0" fontId="0" fillId="0" borderId="161" xfId="0" applyFont="1" applyBorder="1" applyAlignment="1">
      <alignment horizontal="center" vertical="center"/>
    </xf>
    <xf numFmtId="0" fontId="0" fillId="0" borderId="146" xfId="0" applyFont="1" applyBorder="1" applyAlignment="1">
      <alignment horizontal="center" vertical="center"/>
    </xf>
    <xf numFmtId="0" fontId="24" fillId="0" borderId="0" xfId="0" applyFont="1" applyAlignment="1">
      <alignment horizontal="left"/>
    </xf>
    <xf numFmtId="0" fontId="24" fillId="0" borderId="0" xfId="113" applyFont="1" applyBorder="1" applyAlignment="1">
      <alignment horizontal="left"/>
    </xf>
    <xf numFmtId="49" fontId="0" fillId="0" borderId="0" xfId="0" applyNumberFormat="1" applyFont="1" applyAlignment="1">
      <alignment horizontal="left"/>
    </xf>
    <xf numFmtId="0" fontId="32" fillId="0" borderId="0" xfId="0" applyFont="1" applyAlignment="1">
      <alignment horizontal="left"/>
    </xf>
    <xf numFmtId="0" fontId="24" fillId="0" borderId="0" xfId="114" applyFont="1" applyBorder="1" applyAlignment="1">
      <alignment horizontal="left"/>
    </xf>
    <xf numFmtId="49" fontId="24" fillId="0" borderId="269" xfId="0" applyNumberFormat="1" applyFont="1" applyFill="1" applyBorder="1" applyAlignment="1">
      <alignment horizontal="center" vertical="center"/>
    </xf>
    <xf numFmtId="49" fontId="24" fillId="0" borderId="270" xfId="0" applyNumberFormat="1" applyFont="1" applyFill="1" applyBorder="1" applyAlignment="1">
      <alignment horizontal="center" vertical="center"/>
    </xf>
    <xf numFmtId="49" fontId="24" fillId="0" borderId="271" xfId="0" applyNumberFormat="1" applyFont="1" applyFill="1" applyBorder="1" applyAlignment="1">
      <alignment horizontal="center" vertical="center"/>
    </xf>
    <xf numFmtId="49" fontId="24" fillId="0" borderId="271" xfId="0" applyNumberFormat="1" applyFont="1" applyFill="1" applyBorder="1" applyAlignment="1">
      <alignment horizontal="center" vertical="center" wrapText="1"/>
    </xf>
    <xf numFmtId="0" fontId="24" fillId="0" borderId="271" xfId="0" applyFont="1" applyFill="1" applyBorder="1" applyAlignment="1">
      <alignment horizontal="center" vertical="center"/>
    </xf>
    <xf numFmtId="49" fontId="24" fillId="0" borderId="272" xfId="0" applyNumberFormat="1" applyFont="1" applyFill="1" applyBorder="1" applyAlignment="1">
      <alignment horizontal="center" vertical="center" wrapText="1"/>
    </xf>
    <xf numFmtId="0" fontId="24" fillId="0" borderId="273" xfId="0" applyFont="1" applyFill="1" applyBorder="1" applyAlignment="1">
      <alignment horizontal="center" vertical="center" wrapText="1"/>
    </xf>
    <xf numFmtId="49" fontId="0" fillId="0" borderId="168" xfId="0" applyNumberFormat="1" applyFont="1" applyFill="1" applyBorder="1" applyAlignment="1">
      <alignment horizontal="center" vertical="center" wrapText="1"/>
    </xf>
    <xf numFmtId="1" fontId="0" fillId="0" borderId="239" xfId="0" applyNumberFormat="1" applyFont="1" applyFill="1" applyBorder="1" applyAlignment="1">
      <alignment horizontal="center" vertical="center" wrapText="1"/>
    </xf>
    <xf numFmtId="49" fontId="0" fillId="0" borderId="239" xfId="0" applyNumberFormat="1" applyFont="1" applyFill="1" applyBorder="1" applyAlignment="1">
      <alignment horizontal="center" vertical="center" wrapText="1"/>
    </xf>
    <xf numFmtId="49" fontId="0" fillId="0" borderId="170" xfId="0" applyNumberFormat="1" applyFont="1" applyFill="1" applyBorder="1" applyAlignment="1">
      <alignment horizontal="center" vertical="center" wrapText="1"/>
    </xf>
    <xf numFmtId="9" fontId="0" fillId="0" borderId="239" xfId="0" applyNumberFormat="1" applyFont="1" applyFill="1" applyBorder="1" applyAlignment="1">
      <alignment horizontal="center" vertical="center" wrapText="1"/>
    </xf>
    <xf numFmtId="0" fontId="0" fillId="0" borderId="239" xfId="0" applyFont="1" applyFill="1" applyBorder="1" applyAlignment="1">
      <alignment horizontal="center" wrapText="1"/>
    </xf>
    <xf numFmtId="0" fontId="0" fillId="0" borderId="239" xfId="0" applyNumberFormat="1" applyFont="1" applyFill="1" applyBorder="1" applyAlignment="1">
      <alignment horizontal="center" vertical="center" wrapText="1"/>
    </xf>
    <xf numFmtId="1" fontId="0" fillId="60" borderId="239" xfId="0" applyNumberFormat="1" applyFont="1" applyFill="1" applyBorder="1" applyAlignment="1">
      <alignment horizontal="center" vertical="center" wrapText="1"/>
    </xf>
    <xf numFmtId="49" fontId="0" fillId="0" borderId="242" xfId="0" applyNumberFormat="1" applyFont="1" applyFill="1" applyBorder="1" applyAlignment="1">
      <alignment horizontal="center" vertical="center" wrapText="1"/>
    </xf>
    <xf numFmtId="49" fontId="0" fillId="0" borderId="174" xfId="0" applyNumberFormat="1" applyFont="1" applyFill="1" applyBorder="1" applyAlignment="1">
      <alignment horizontal="center" vertical="center" wrapText="1"/>
    </xf>
    <xf numFmtId="49" fontId="0" fillId="27" borderId="239" xfId="0" applyNumberFormat="1" applyFont="1" applyFill="1" applyBorder="1" applyAlignment="1">
      <alignment horizontal="center" vertical="center" wrapText="1"/>
    </xf>
    <xf numFmtId="49" fontId="0" fillId="0" borderId="235" xfId="0" applyNumberFormat="1" applyFont="1" applyFill="1" applyBorder="1" applyAlignment="1">
      <alignment horizontal="center" vertical="center" wrapText="1"/>
    </xf>
    <xf numFmtId="49" fontId="0" fillId="0" borderId="235" xfId="0" applyNumberFormat="1" applyFont="1" applyFill="1" applyBorder="1" applyAlignment="1">
      <alignment horizontal="center" vertical="center"/>
    </xf>
    <xf numFmtId="49" fontId="0" fillId="0" borderId="174" xfId="0" applyNumberFormat="1" applyFont="1" applyFill="1" applyBorder="1" applyAlignment="1">
      <alignment horizontal="center" vertical="center"/>
    </xf>
    <xf numFmtId="49" fontId="0" fillId="0" borderId="242" xfId="0" applyNumberFormat="1" applyFont="1" applyFill="1" applyBorder="1" applyAlignment="1">
      <alignment horizontal="center" vertical="center"/>
    </xf>
    <xf numFmtId="0" fontId="0" fillId="0" borderId="275" xfId="0" applyFont="1" applyFill="1" applyBorder="1"/>
    <xf numFmtId="49" fontId="0" fillId="0" borderId="276" xfId="0" applyNumberFormat="1" applyFont="1" applyFill="1" applyBorder="1" applyAlignment="1">
      <alignment vertical="center"/>
    </xf>
    <xf numFmtId="49" fontId="0" fillId="0" borderId="268" xfId="0" applyNumberFormat="1" applyFont="1" applyFill="1" applyBorder="1" applyAlignment="1">
      <alignment vertical="center"/>
    </xf>
    <xf numFmtId="49" fontId="0" fillId="0" borderId="277" xfId="0" applyNumberFormat="1" applyFont="1" applyFill="1" applyBorder="1" applyAlignment="1">
      <alignment vertical="center"/>
    </xf>
    <xf numFmtId="9" fontId="0" fillId="0" borderId="268" xfId="0" applyNumberFormat="1" applyFont="1" applyFill="1" applyBorder="1" applyAlignment="1">
      <alignment horizontal="center" vertical="center" wrapText="1"/>
    </xf>
    <xf numFmtId="49" fontId="0" fillId="0" borderId="135" xfId="0" applyNumberFormat="1" applyFont="1" applyFill="1" applyBorder="1" applyAlignment="1">
      <alignment horizontal="center" vertical="center" wrapText="1"/>
    </xf>
    <xf numFmtId="0" fontId="0" fillId="0" borderId="274" xfId="0" applyFont="1" applyFill="1" applyBorder="1"/>
    <xf numFmtId="0" fontId="54" fillId="0" borderId="12" xfId="0" applyFont="1" applyBorder="1" applyAlignment="1">
      <alignment horizontal="center" vertical="center"/>
    </xf>
    <xf numFmtId="0" fontId="54" fillId="0" borderId="12" xfId="0" applyFont="1" applyBorder="1"/>
    <xf numFmtId="49" fontId="0" fillId="60" borderId="109" xfId="92" applyNumberFormat="1" applyFont="1" applyFill="1" applyBorder="1" applyAlignment="1">
      <alignment vertical="center" wrapText="1"/>
    </xf>
    <xf numFmtId="49" fontId="0" fillId="0" borderId="6" xfId="103" applyNumberFormat="1" applyFont="1" applyFill="1" applyBorder="1" applyAlignment="1">
      <alignment horizontal="center" vertical="center" wrapText="1"/>
    </xf>
    <xf numFmtId="0" fontId="0" fillId="59" borderId="6" xfId="92" applyNumberFormat="1" applyFont="1" applyFill="1" applyBorder="1" applyAlignment="1">
      <alignment horizontal="center" vertical="center"/>
    </xf>
    <xf numFmtId="1" fontId="0" fillId="59" borderId="28" xfId="92" applyNumberFormat="1" applyFont="1" applyFill="1" applyBorder="1" applyAlignment="1">
      <alignment horizontal="center" vertical="center"/>
    </xf>
    <xf numFmtId="9" fontId="0" fillId="0" borderId="6" xfId="93" applyFont="1" applyFill="1" applyBorder="1" applyAlignment="1">
      <alignment horizontal="center" vertical="center" wrapText="1"/>
    </xf>
    <xf numFmtId="49" fontId="0" fillId="59" borderId="28" xfId="92" applyNumberFormat="1" applyFont="1" applyFill="1" applyBorder="1" applyAlignment="1">
      <alignment horizontal="center" vertical="center" wrapText="1"/>
    </xf>
    <xf numFmtId="49" fontId="0" fillId="0" borderId="110" xfId="92" applyNumberFormat="1" applyFont="1" applyFill="1" applyBorder="1" applyAlignment="1">
      <alignment vertical="center" wrapText="1"/>
    </xf>
    <xf numFmtId="0" fontId="0" fillId="59" borderId="28" xfId="92" applyNumberFormat="1" applyFont="1" applyFill="1" applyBorder="1" applyAlignment="1">
      <alignment horizontal="center" vertical="center"/>
    </xf>
    <xf numFmtId="49" fontId="0" fillId="0" borderId="110" xfId="92" applyNumberFormat="1" applyFont="1" applyFill="1" applyBorder="1" applyAlignment="1">
      <alignment vertical="center"/>
    </xf>
    <xf numFmtId="0" fontId="0" fillId="0" borderId="111" xfId="0" applyFont="1" applyFill="1" applyBorder="1" applyAlignment="1">
      <alignment horizontal="justify" vertical="top" wrapText="1"/>
    </xf>
    <xf numFmtId="9" fontId="0" fillId="0" borderId="24" xfId="93" applyFont="1" applyFill="1" applyBorder="1" applyAlignment="1">
      <alignment horizontal="center" vertical="center" wrapText="1"/>
    </xf>
    <xf numFmtId="9" fontId="0" fillId="0" borderId="62" xfId="93" applyFont="1" applyFill="1" applyBorder="1" applyAlignment="1">
      <alignment horizontal="center" vertical="center" wrapText="1"/>
    </xf>
    <xf numFmtId="0" fontId="37" fillId="0" borderId="124" xfId="0" applyFont="1" applyFill="1" applyBorder="1" applyAlignment="1">
      <alignment wrapText="1"/>
    </xf>
    <xf numFmtId="0" fontId="0" fillId="0" borderId="12" xfId="0" applyFont="1" applyFill="1" applyBorder="1" applyAlignment="1">
      <alignment horizontal="center"/>
    </xf>
    <xf numFmtId="49" fontId="0" fillId="0" borderId="278" xfId="0" applyNumberFormat="1" applyFont="1" applyFill="1" applyBorder="1" applyAlignment="1">
      <alignment horizontal="center" vertical="center"/>
    </xf>
    <xf numFmtId="49" fontId="32" fillId="0" borderId="174" xfId="0" applyNumberFormat="1" applyFont="1" applyFill="1" applyBorder="1" applyAlignment="1">
      <alignment horizontal="left" vertical="center" wrapText="1"/>
    </xf>
    <xf numFmtId="49" fontId="0" fillId="0" borderId="132" xfId="0" applyNumberFormat="1" applyFont="1" applyFill="1" applyBorder="1" applyAlignment="1">
      <alignment vertical="center" wrapText="1"/>
    </xf>
    <xf numFmtId="49" fontId="0" fillId="0" borderId="13" xfId="0" applyNumberFormat="1" applyFont="1" applyFill="1" applyBorder="1" applyAlignment="1">
      <alignment horizontal="center" vertical="center"/>
    </xf>
    <xf numFmtId="0" fontId="0" fillId="0" borderId="40" xfId="0" applyFont="1" applyFill="1" applyBorder="1" applyAlignment="1">
      <alignment wrapText="1"/>
    </xf>
    <xf numFmtId="49" fontId="0" fillId="0" borderId="13" xfId="0" applyNumberFormat="1" applyFont="1" applyFill="1" applyBorder="1" applyAlignment="1">
      <alignment horizontal="left" vertical="center"/>
    </xf>
    <xf numFmtId="0" fontId="0" fillId="0" borderId="44" xfId="0" applyFont="1" applyFill="1" applyBorder="1"/>
    <xf numFmtId="9" fontId="75" fillId="59" borderId="279" xfId="93" applyFont="1" applyFill="1" applyBorder="1"/>
    <xf numFmtId="0" fontId="75" fillId="0" borderId="279" xfId="0" applyFont="1" applyFill="1" applyBorder="1"/>
    <xf numFmtId="0" fontId="75" fillId="0" borderId="112" xfId="0" applyFont="1" applyBorder="1"/>
    <xf numFmtId="9" fontId="75" fillId="59" borderId="112" xfId="93" applyFont="1" applyFill="1" applyBorder="1"/>
    <xf numFmtId="49" fontId="75" fillId="0" borderId="149" xfId="103" applyNumberFormat="1" applyFont="1" applyFill="1" applyBorder="1" applyAlignment="1">
      <alignment horizontal="center" vertical="center"/>
    </xf>
    <xf numFmtId="9" fontId="75" fillId="28" borderId="149" xfId="103" applyNumberFormat="1" applyFont="1" applyFill="1" applyBorder="1" applyAlignment="1">
      <alignment vertical="center" wrapText="1"/>
    </xf>
    <xf numFmtId="0" fontId="75" fillId="0" borderId="164" xfId="0" applyFont="1" applyFill="1" applyBorder="1" applyAlignment="1">
      <alignment horizontal="center"/>
    </xf>
    <xf numFmtId="49" fontId="24" fillId="0" borderId="21"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24" fillId="0" borderId="7" xfId="0" applyFont="1" applyFill="1" applyBorder="1" applyAlignment="1">
      <alignment horizontal="center" vertical="center"/>
    </xf>
    <xf numFmtId="49" fontId="24" fillId="0" borderId="7" xfId="0" applyNumberFormat="1" applyFont="1" applyFill="1" applyBorder="1" applyAlignment="1">
      <alignment horizontal="center" vertical="center"/>
    </xf>
    <xf numFmtId="0" fontId="24" fillId="58" borderId="0" xfId="0" applyFont="1" applyFill="1" applyBorder="1" applyAlignment="1">
      <alignment horizontal="left"/>
    </xf>
    <xf numFmtId="0" fontId="37" fillId="0" borderId="6" xfId="0" applyFont="1" applyFill="1" applyBorder="1" applyAlignment="1">
      <alignment vertical="center"/>
    </xf>
    <xf numFmtId="0" fontId="37" fillId="0" borderId="13"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6" xfId="0" applyFont="1" applyFill="1" applyBorder="1" applyAlignment="1">
      <alignment horizontal="center" vertical="center"/>
    </xf>
    <xf numFmtId="0" fontId="37" fillId="28" borderId="6" xfId="0" applyFont="1" applyFill="1" applyBorder="1" applyAlignment="1">
      <alignment horizontal="center" vertical="center"/>
    </xf>
    <xf numFmtId="0" fontId="4" fillId="28" borderId="149" xfId="0" applyFont="1" applyFill="1" applyBorder="1" applyAlignment="1">
      <alignment horizontal="center" vertical="center"/>
    </xf>
    <xf numFmtId="49" fontId="4" fillId="0" borderId="10" xfId="92" applyNumberFormat="1" applyFont="1" applyFill="1" applyBorder="1" applyAlignment="1">
      <alignment horizontal="center" vertical="center" wrapText="1"/>
    </xf>
    <xf numFmtId="49" fontId="4" fillId="0" borderId="156" xfId="92" applyNumberFormat="1" applyFont="1" applyFill="1" applyBorder="1" applyAlignment="1">
      <alignment horizontal="center" vertical="center" wrapText="1"/>
    </xf>
    <xf numFmtId="49" fontId="4" fillId="0" borderId="155" xfId="92" applyNumberFormat="1" applyFont="1" applyFill="1" applyBorder="1" applyAlignment="1">
      <alignment horizontal="center" vertical="center" wrapText="1"/>
    </xf>
    <xf numFmtId="49" fontId="4" fillId="0" borderId="29" xfId="92"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77" xfId="0" applyFont="1" applyFill="1" applyBorder="1" applyAlignment="1">
      <alignment horizontal="center" vertical="center" wrapText="1"/>
    </xf>
    <xf numFmtId="49" fontId="24" fillId="0" borderId="78" xfId="0" applyNumberFormat="1" applyFont="1" applyFill="1" applyBorder="1" applyAlignment="1">
      <alignment horizontal="center" vertical="center"/>
    </xf>
    <xf numFmtId="49" fontId="24" fillId="0" borderId="80" xfId="0" applyNumberFormat="1" applyFont="1" applyFill="1" applyBorder="1" applyAlignment="1">
      <alignment horizontal="center" vertical="center"/>
    </xf>
    <xf numFmtId="0" fontId="73" fillId="0" borderId="7"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0" fillId="0" borderId="0" xfId="0" applyAlignment="1">
      <alignment horizontal="left" wrapText="1"/>
    </xf>
    <xf numFmtId="0" fontId="34" fillId="0" borderId="0" xfId="0" applyFont="1" applyAlignment="1">
      <alignment horizontal="left" wrapText="1"/>
    </xf>
    <xf numFmtId="0" fontId="47" fillId="0" borderId="244" xfId="0" applyFont="1" applyFill="1" applyBorder="1" applyAlignment="1">
      <alignment horizontal="center" vertical="top" wrapText="1"/>
    </xf>
    <xf numFmtId="0" fontId="47" fillId="0" borderId="245" xfId="0" applyFont="1" applyFill="1" applyBorder="1" applyAlignment="1">
      <alignment horizontal="center" vertical="top" wrapText="1"/>
    </xf>
    <xf numFmtId="0" fontId="47" fillId="0" borderId="250" xfId="0" applyFont="1" applyFill="1" applyBorder="1" applyAlignment="1">
      <alignment horizontal="center" vertical="top" wrapText="1"/>
    </xf>
    <xf numFmtId="49" fontId="37" fillId="0" borderId="225" xfId="0" applyNumberFormat="1" applyFont="1" applyFill="1" applyBorder="1" applyAlignment="1">
      <alignment horizontal="center" vertical="center"/>
    </xf>
    <xf numFmtId="49" fontId="24" fillId="0" borderId="225" xfId="0" applyNumberFormat="1" applyFont="1" applyFill="1" applyBorder="1" applyAlignment="1">
      <alignment horizontal="center" vertical="center" wrapText="1"/>
    </xf>
    <xf numFmtId="0" fontId="24" fillId="0" borderId="225" xfId="0" applyFont="1" applyFill="1" applyBorder="1" applyAlignment="1">
      <alignment horizontal="center" vertical="center"/>
    </xf>
    <xf numFmtId="0" fontId="24" fillId="0" borderId="221" xfId="0" applyFont="1" applyFill="1" applyBorder="1" applyAlignment="1">
      <alignment horizontal="center" vertical="center"/>
    </xf>
    <xf numFmtId="0" fontId="27" fillId="0" borderId="213" xfId="0" applyFont="1" applyFill="1" applyBorder="1" applyAlignment="1">
      <alignment horizontal="center" vertical="center"/>
    </xf>
    <xf numFmtId="49" fontId="24" fillId="0" borderId="213" xfId="0" applyNumberFormat="1" applyFont="1" applyFill="1" applyBorder="1" applyAlignment="1">
      <alignment horizontal="center" vertical="center"/>
    </xf>
    <xf numFmtId="0" fontId="58" fillId="0" borderId="216" xfId="0" applyFont="1" applyBorder="1" applyAlignment="1">
      <alignment horizontal="center"/>
    </xf>
    <xf numFmtId="0" fontId="58" fillId="0" borderId="217" xfId="0" applyFont="1" applyBorder="1" applyAlignment="1">
      <alignment horizontal="center"/>
    </xf>
    <xf numFmtId="0" fontId="58" fillId="0" borderId="218" xfId="0" applyFont="1" applyBorder="1" applyAlignment="1">
      <alignment horizontal="center"/>
    </xf>
    <xf numFmtId="49" fontId="24" fillId="0" borderId="219" xfId="0" applyNumberFormat="1" applyFont="1" applyFill="1" applyBorder="1" applyAlignment="1">
      <alignment horizontal="center" vertical="center"/>
    </xf>
    <xf numFmtId="0" fontId="24" fillId="0" borderId="194" xfId="0" applyFont="1" applyFill="1" applyBorder="1" applyAlignment="1">
      <alignment horizontal="center" vertical="center"/>
    </xf>
    <xf numFmtId="49" fontId="37" fillId="0" borderId="260" xfId="0" applyNumberFormat="1" applyFont="1" applyFill="1" applyBorder="1" applyAlignment="1">
      <alignment horizontal="center" vertical="center"/>
    </xf>
    <xf numFmtId="0" fontId="4" fillId="0" borderId="0" xfId="0" applyFont="1" applyAlignment="1">
      <alignment horizontal="left" wrapText="1"/>
    </xf>
    <xf numFmtId="0" fontId="0" fillId="0" borderId="0" xfId="0" applyFont="1" applyBorder="1" applyAlignment="1">
      <alignment vertical="center"/>
    </xf>
    <xf numFmtId="0" fontId="24" fillId="0" borderId="0" xfId="0" applyFont="1" applyBorder="1" applyAlignment="1">
      <alignment horizontal="center" vertical="center"/>
    </xf>
    <xf numFmtId="0" fontId="24" fillId="0" borderId="21" xfId="0" applyFont="1" applyFill="1" applyBorder="1" applyAlignment="1">
      <alignment horizontal="center" vertical="top" wrapText="1"/>
    </xf>
    <xf numFmtId="0" fontId="24" fillId="0" borderId="6" xfId="0" applyFont="1" applyFill="1" applyBorder="1" applyAlignment="1">
      <alignment horizontal="center" vertical="top" wrapText="1"/>
    </xf>
    <xf numFmtId="0" fontId="32" fillId="0" borderId="0" xfId="0" applyFont="1" applyFill="1" applyBorder="1" applyAlignment="1">
      <alignment horizontal="left" vertical="top" wrapText="1"/>
    </xf>
    <xf numFmtId="49" fontId="27" fillId="0" borderId="85" xfId="92" applyNumberFormat="1" applyFont="1" applyFill="1" applyBorder="1" applyAlignment="1">
      <alignment horizontal="center" vertical="center"/>
    </xf>
    <xf numFmtId="49" fontId="27" fillId="0" borderId="81" xfId="92" applyNumberFormat="1" applyFont="1" applyFill="1" applyBorder="1" applyAlignment="1">
      <alignment horizontal="center" vertical="center"/>
    </xf>
    <xf numFmtId="49" fontId="27" fillId="0" borderId="84" xfId="92" applyNumberFormat="1" applyFont="1" applyFill="1" applyBorder="1" applyAlignment="1">
      <alignment horizontal="center" vertical="center"/>
    </xf>
    <xf numFmtId="49" fontId="27" fillId="0" borderId="59" xfId="92" applyNumberFormat="1" applyFont="1" applyFill="1" applyBorder="1" applyAlignment="1">
      <alignment horizontal="center" vertical="center"/>
    </xf>
    <xf numFmtId="0" fontId="0" fillId="0" borderId="85" xfId="0" applyFill="1" applyBorder="1" applyAlignment="1">
      <alignment horizontal="center"/>
    </xf>
    <xf numFmtId="0" fontId="0" fillId="0" borderId="81" xfId="0" applyFont="1" applyFill="1" applyBorder="1" applyAlignment="1">
      <alignment horizontal="center"/>
    </xf>
    <xf numFmtId="0" fontId="0" fillId="0" borderId="100" xfId="0" applyFont="1" applyFill="1" applyBorder="1" applyAlignment="1">
      <alignment horizontal="center"/>
    </xf>
    <xf numFmtId="0" fontId="0" fillId="0" borderId="59" xfId="0" applyFont="1" applyFill="1" applyBorder="1" applyAlignment="1">
      <alignment horizontal="center"/>
    </xf>
    <xf numFmtId="49" fontId="54" fillId="0" borderId="0" xfId="0" applyNumberFormat="1" applyFont="1" applyFill="1" applyBorder="1" applyAlignment="1">
      <alignment horizontal="left" vertical="center" wrapText="1"/>
    </xf>
    <xf numFmtId="0" fontId="27" fillId="0" borderId="12" xfId="0" applyFont="1" applyFill="1" applyBorder="1" applyAlignment="1">
      <alignment horizontal="center" vertical="center"/>
    </xf>
    <xf numFmtId="0" fontId="24"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160" xfId="0" applyNumberFormat="1" applyFont="1" applyFill="1" applyBorder="1" applyAlignment="1">
      <alignment horizontal="center" vertical="center" wrapText="1"/>
    </xf>
    <xf numFmtId="49" fontId="0" fillId="0" borderId="176" xfId="0" applyNumberFormat="1" applyFont="1" applyFill="1" applyBorder="1" applyAlignment="1">
      <alignment horizontal="center" vertical="center" wrapText="1"/>
    </xf>
    <xf numFmtId="0" fontId="24" fillId="0" borderId="36" xfId="0" applyFont="1" applyFill="1" applyBorder="1" applyAlignment="1">
      <alignment horizontal="center" vertical="center" textRotation="90"/>
    </xf>
  </cellXfs>
  <cellStyles count="119">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20% - Έμφαση1" xfId="69" builtinId="30" hidden="1"/>
    <cellStyle name="20% - Έμφαση2" xfId="73" builtinId="34" hidden="1"/>
    <cellStyle name="20% - Έμφαση3" xfId="77" builtinId="38" hidden="1"/>
    <cellStyle name="20% - Έμφαση4" xfId="81" builtinId="42" hidden="1"/>
    <cellStyle name="20% - Έμφαση5" xfId="85" builtinId="46" hidden="1"/>
    <cellStyle name="20% - Έμφαση6" xfId="89" builtinId="50"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40% - Έμφαση1" xfId="70" builtinId="31" hidden="1"/>
    <cellStyle name="40% - Έμφαση2" xfId="74" builtinId="35" hidden="1"/>
    <cellStyle name="40% - Έμφαση3" xfId="78" builtinId="39" hidden="1"/>
    <cellStyle name="40% - Έμφαση4" xfId="82" builtinId="43" hidden="1"/>
    <cellStyle name="40% - Έμφαση5" xfId="86" builtinId="47" hidden="1"/>
    <cellStyle name="40% - Έμφαση6" xfId="90" builtinId="51"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60% - Έμφαση1" xfId="71" builtinId="32" hidden="1"/>
    <cellStyle name="60% - Έμφαση2" xfId="75" builtinId="36" hidden="1"/>
    <cellStyle name="60% - Έμφαση3" xfId="79" builtinId="40" hidden="1"/>
    <cellStyle name="60% - Έμφαση4" xfId="83" builtinId="44" hidden="1"/>
    <cellStyle name="60% - Έμφαση5" xfId="87" builtinId="48" hidden="1"/>
    <cellStyle name="60% - Έμφαση6" xfId="91" builtinId="52" hidden="1"/>
    <cellStyle name="Akzent1" xfId="68" hidden="1"/>
    <cellStyle name="Akzent1" xfId="95"/>
    <cellStyle name="Akzent2" xfId="72" hidden="1"/>
    <cellStyle name="Akzent2" xfId="96"/>
    <cellStyle name="Akzent3" xfId="76" hidden="1"/>
    <cellStyle name="Akzent3" xfId="97"/>
    <cellStyle name="Akzent4" xfId="80" hidden="1"/>
    <cellStyle name="Akzent4" xfId="98"/>
    <cellStyle name="Akzent5" xfId="84" hidden="1"/>
    <cellStyle name="Akzent5" xfId="99"/>
    <cellStyle name="Akzent6" xfId="88" hidden="1"/>
    <cellStyle name="Akzent6" xfId="100"/>
    <cellStyle name="Ausgabe" xfId="65" hidden="1"/>
    <cellStyle name="Ausgabe" xfId="115"/>
    <cellStyle name="Berechnung" xfId="66" hidden="1"/>
    <cellStyle name="Berechnung" xfId="116"/>
    <cellStyle name="Buena" xfId="37"/>
    <cellStyle name="Cálculo" xfId="38"/>
    <cellStyle name="Celda de comprobación" xfId="39"/>
    <cellStyle name="Celda vinculada" xfId="40"/>
    <cellStyle name="Eingabe" xfId="42"/>
    <cellStyle name="Encabezado 4" xfId="43"/>
    <cellStyle name="Énfasis1" xfId="44"/>
    <cellStyle name="Énfasis2" xfId="45"/>
    <cellStyle name="Énfasis3" xfId="46"/>
    <cellStyle name="Énfasis4" xfId="47"/>
    <cellStyle name="Énfasis5" xfId="48"/>
    <cellStyle name="Énfasis6" xfId="49"/>
    <cellStyle name="Entrada" xfId="64" hidden="1"/>
    <cellStyle name="Entrada" xfId="101"/>
    <cellStyle name="Ergebnis" xfId="50"/>
    <cellStyle name="Erklärender Text" xfId="67" hidden="1"/>
    <cellStyle name="Erklärender Text" xfId="117"/>
    <cellStyle name="Gut" xfId="51"/>
    <cellStyle name="Incorrecto" xfId="52"/>
    <cellStyle name="Neutral" xfId="53"/>
    <cellStyle name="Normal 2" xfId="109"/>
    <cellStyle name="Normal_Sheet1" xfId="113"/>
    <cellStyle name="Normale 2" xfId="54"/>
    <cellStyle name="Normale 2 2" xfId="103"/>
    <cellStyle name="Normale 2_DCF_Guidelines_Standard-Tables_Version-2009" xfId="55"/>
    <cellStyle name="Normale 2_DCF_Guidelines_Standard-Tables_Version-2009 2" xfId="94"/>
    <cellStyle name="Normale 2_IIIF1" xfId="118"/>
    <cellStyle name="Normale 3" xfId="56"/>
    <cellStyle name="Normale 3 2" xfId="92"/>
    <cellStyle name="Normale_Guidelines_NP-Proposals_Standard-Tables_Version-2006_Final" xfId="57"/>
    <cellStyle name="Percentuale 2" xfId="58"/>
    <cellStyle name="Percentuale 2 2" xfId="102"/>
    <cellStyle name="Schlecht" xfId="59"/>
    <cellStyle name="Standard 2" xfId="106"/>
    <cellStyle name="Texto explicativo" xfId="60"/>
    <cellStyle name="Total" xfId="61"/>
    <cellStyle name="Βασικό_1-Tables-GLOBAL" xfId="112"/>
    <cellStyle name="Βασικό_Φύλλο1" xfId="114"/>
    <cellStyle name="Κακό" xfId="63" builtinId="27" hidden="1"/>
    <cellStyle name="Καλό" xfId="62" builtinId="26" hidden="1"/>
    <cellStyle name="Κανονικό" xfId="0" builtinId="0"/>
    <cellStyle name="Κόμμα" xfId="41" builtinId="3"/>
    <cellStyle name="Ποσοστό" xfId="93" builtinId="5"/>
    <cellStyle name="Υπερ-σύνδεση" xfId="104" builtinId="8" hidden="1"/>
    <cellStyle name="Υπερ-σύνδεση" xfId="107" builtinId="8" hidden="1"/>
    <cellStyle name="Υπερ-σύνδεση" xfId="110" builtinId="8" hidden="1"/>
    <cellStyle name="Υπερ-σύνδεση που ακολουθήθηκε" xfId="105" builtinId="9" hidden="1"/>
    <cellStyle name="Υπερ-σύνδεση που ακολουθήθηκε" xfId="108" builtinId="9" hidden="1"/>
    <cellStyle name="Υπερ-σύνδεση που ακολουθήθηκε" xfId="111" builtinId="9"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895350</xdr:colOff>
      <xdr:row>3</xdr:row>
      <xdr:rowOff>381000</xdr:rowOff>
    </xdr:from>
    <xdr:to>
      <xdr:col>5</xdr:col>
      <xdr:colOff>460375</xdr:colOff>
      <xdr:row>9</xdr:row>
      <xdr:rowOff>25400</xdr:rowOff>
    </xdr:to>
    <xdr:sp macro="" textlink="">
      <xdr:nvSpPr>
        <xdr:cNvPr id="2" name="WordArt 1"/>
        <xdr:cNvSpPr>
          <a:spLocks noChangeArrowheads="1" noChangeShapeType="1" noTextEdit="1"/>
        </xdr:cNvSpPr>
      </xdr:nvSpPr>
      <xdr:spPr bwMode="auto">
        <a:xfrm>
          <a:off x="2533650" y="2095500"/>
          <a:ext cx="3632200" cy="1482725"/>
        </a:xfrm>
        <a:prstGeom prst="rect">
          <a:avLst/>
        </a:prstGeom>
      </xdr:spPr>
      <xdr:txBody>
        <a:bodyPr wrap="none" fromWordArt="1">
          <a:prstTxWarp prst="textSlantUp">
            <a:avLst>
              <a:gd name="adj" fmla="val 55556"/>
            </a:avLst>
          </a:prstTxWarp>
        </a:bodyPr>
        <a:lstStyle/>
        <a:p>
          <a:pPr algn="ctr" rtl="0"/>
          <a:r>
            <a:rPr lang="en-US" sz="3600" kern="10" spc="0">
              <a:ln w="9525">
                <a:solidFill>
                  <a:srgbClr val="000000"/>
                </a:solidFill>
                <a:round/>
                <a:headEnd/>
                <a:tailEnd/>
              </a:ln>
              <a:solidFill>
                <a:srgbClr val="000000"/>
              </a:solidFill>
              <a:effectLst/>
              <a:latin typeface="Arial Black"/>
            </a:rPr>
            <a:t>Not applicable</a:t>
          </a:r>
          <a:endParaRPr lang="el-GR" sz="3600" kern="10" spc="0">
            <a:ln w="9525">
              <a:solidFill>
                <a:srgbClr val="000000"/>
              </a:solidFill>
              <a:round/>
              <a:headEnd/>
              <a:tailEnd/>
            </a:ln>
            <a:solidFill>
              <a:srgbClr val="000000"/>
            </a:solidFill>
            <a:effectLst/>
            <a:latin typeface="Arial Black"/>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
  <dimension ref="A1:D29"/>
  <sheetViews>
    <sheetView topLeftCell="A7" workbookViewId="0">
      <selection activeCell="D29" sqref="D29"/>
    </sheetView>
  </sheetViews>
  <sheetFormatPr defaultColWidth="10.85546875" defaultRowHeight="15"/>
  <cols>
    <col min="1" max="1" width="38.28515625" style="233" customWidth="1"/>
    <col min="2" max="2" width="16.42578125" style="233" customWidth="1"/>
    <col min="3" max="16384" width="10.85546875" style="233"/>
  </cols>
  <sheetData>
    <row r="1" spans="1:4" ht="34.5" customHeight="1">
      <c r="A1" s="232" t="s">
        <v>377</v>
      </c>
      <c r="B1" s="232" t="s">
        <v>378</v>
      </c>
      <c r="D1" s="347" t="s">
        <v>379</v>
      </c>
    </row>
    <row r="2" spans="1:4" ht="15" customHeight="1">
      <c r="A2" s="234" t="s">
        <v>380</v>
      </c>
      <c r="B2" s="234" t="s">
        <v>381</v>
      </c>
    </row>
    <row r="3" spans="1:4">
      <c r="A3" s="234" t="s">
        <v>382</v>
      </c>
      <c r="B3" s="234" t="s">
        <v>383</v>
      </c>
    </row>
    <row r="4" spans="1:4">
      <c r="A4" s="234" t="s">
        <v>384</v>
      </c>
      <c r="B4" s="234" t="s">
        <v>385</v>
      </c>
    </row>
    <row r="5" spans="1:4">
      <c r="A5" s="234" t="s">
        <v>386</v>
      </c>
      <c r="B5" s="234" t="s">
        <v>387</v>
      </c>
    </row>
    <row r="6" spans="1:4">
      <c r="A6" s="234" t="s">
        <v>388</v>
      </c>
      <c r="B6" s="234" t="s">
        <v>389</v>
      </c>
    </row>
    <row r="7" spans="1:4" ht="15.75" customHeight="1">
      <c r="A7" s="234" t="s">
        <v>390</v>
      </c>
      <c r="B7" s="234" t="s">
        <v>391</v>
      </c>
    </row>
    <row r="8" spans="1:4">
      <c r="A8" s="234" t="s">
        <v>392</v>
      </c>
      <c r="B8" s="234" t="s">
        <v>372</v>
      </c>
    </row>
    <row r="9" spans="1:4">
      <c r="A9" s="234" t="s">
        <v>393</v>
      </c>
      <c r="B9" s="234" t="s">
        <v>394</v>
      </c>
    </row>
    <row r="10" spans="1:4">
      <c r="A10" s="234" t="s">
        <v>395</v>
      </c>
      <c r="B10" s="234" t="s">
        <v>131</v>
      </c>
    </row>
    <row r="11" spans="1:4">
      <c r="A11" s="234" t="s">
        <v>396</v>
      </c>
      <c r="B11" s="234" t="s">
        <v>49</v>
      </c>
    </row>
    <row r="12" spans="1:4">
      <c r="A12" s="234" t="s">
        <v>397</v>
      </c>
      <c r="B12" s="234" t="s">
        <v>376</v>
      </c>
    </row>
    <row r="13" spans="1:4">
      <c r="A13" s="234" t="s">
        <v>398</v>
      </c>
      <c r="B13" s="234" t="s">
        <v>399</v>
      </c>
    </row>
    <row r="14" spans="1:4">
      <c r="A14" s="234" t="s">
        <v>400</v>
      </c>
      <c r="B14" s="234" t="s">
        <v>401</v>
      </c>
    </row>
    <row r="15" spans="1:4">
      <c r="A15" s="234" t="s">
        <v>402</v>
      </c>
      <c r="B15" s="234" t="s">
        <v>403</v>
      </c>
    </row>
    <row r="16" spans="1:4">
      <c r="A16" s="234" t="s">
        <v>404</v>
      </c>
      <c r="B16" s="234" t="s">
        <v>92</v>
      </c>
    </row>
    <row r="17" spans="1:2">
      <c r="A17" s="234" t="s">
        <v>405</v>
      </c>
      <c r="B17" s="234" t="s">
        <v>371</v>
      </c>
    </row>
    <row r="18" spans="1:2">
      <c r="A18" s="234" t="s">
        <v>406</v>
      </c>
      <c r="B18" s="234" t="s">
        <v>375</v>
      </c>
    </row>
    <row r="19" spans="1:2" ht="15" customHeight="1">
      <c r="A19" s="234" t="s">
        <v>407</v>
      </c>
      <c r="B19" s="234" t="s">
        <v>408</v>
      </c>
    </row>
    <row r="20" spans="1:2" ht="15" customHeight="1">
      <c r="A20" s="234" t="s">
        <v>409</v>
      </c>
      <c r="B20" s="234" t="s">
        <v>410</v>
      </c>
    </row>
    <row r="21" spans="1:2" ht="15" customHeight="1">
      <c r="A21" s="234" t="s">
        <v>411</v>
      </c>
      <c r="B21" s="234" t="s">
        <v>374</v>
      </c>
    </row>
    <row r="22" spans="1:2">
      <c r="A22" s="234" t="s">
        <v>412</v>
      </c>
      <c r="B22" s="234" t="s">
        <v>413</v>
      </c>
    </row>
    <row r="23" spans="1:2">
      <c r="A23" s="234" t="s">
        <v>414</v>
      </c>
      <c r="B23" s="234" t="s">
        <v>415</v>
      </c>
    </row>
    <row r="24" spans="1:2">
      <c r="A24" s="234" t="s">
        <v>416</v>
      </c>
      <c r="B24" s="234" t="s">
        <v>417</v>
      </c>
    </row>
    <row r="25" spans="1:2">
      <c r="A25" s="234" t="s">
        <v>418</v>
      </c>
      <c r="B25" s="234" t="s">
        <v>419</v>
      </c>
    </row>
    <row r="26" spans="1:2">
      <c r="A26" s="234" t="s">
        <v>420</v>
      </c>
      <c r="B26" s="234" t="s">
        <v>421</v>
      </c>
    </row>
    <row r="27" spans="1:2">
      <c r="A27" s="234" t="s">
        <v>422</v>
      </c>
      <c r="B27" s="234" t="s">
        <v>40</v>
      </c>
    </row>
    <row r="28" spans="1:2">
      <c r="A28" s="234" t="s">
        <v>423</v>
      </c>
      <c r="B28" s="234" t="s">
        <v>4</v>
      </c>
    </row>
    <row r="29" spans="1:2" ht="30">
      <c r="A29" s="234" t="s">
        <v>424</v>
      </c>
      <c r="B29" s="234" t="s">
        <v>373</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6" enableFormatConditionsCalculation="0">
    <pageSetUpPr fitToPage="1"/>
  </sheetPr>
  <dimension ref="A1:W36"/>
  <sheetViews>
    <sheetView view="pageBreakPreview" zoomScale="85" zoomScaleNormal="70" zoomScaleSheetLayoutView="85" zoomScalePageLayoutView="70" workbookViewId="0">
      <selection activeCell="A27" sqref="A1:Q27"/>
    </sheetView>
  </sheetViews>
  <sheetFormatPr defaultColWidth="11.42578125" defaultRowHeight="12.75"/>
  <cols>
    <col min="1" max="1" width="10.42578125" style="1" customWidth="1"/>
    <col min="2" max="2" width="15.140625" style="1" customWidth="1"/>
    <col min="3" max="3" width="31" style="114" bestFit="1" customWidth="1"/>
    <col min="4" max="4" width="25.85546875" style="40" customWidth="1"/>
    <col min="5" max="5" width="23.42578125" style="1" customWidth="1"/>
    <col min="6" max="6" width="21.7109375" style="1" customWidth="1"/>
    <col min="7" max="7" width="14" style="1" customWidth="1"/>
    <col min="8" max="8" width="15" style="1" customWidth="1"/>
    <col min="9" max="9" width="11.85546875" style="1" customWidth="1"/>
    <col min="10" max="10" width="18.42578125" style="1" bestFit="1" customWidth="1"/>
    <col min="11" max="11" width="21.42578125" style="1" bestFit="1" customWidth="1"/>
    <col min="12" max="12" width="17.85546875" style="1" bestFit="1" customWidth="1"/>
    <col min="13" max="13" width="21.140625" style="1" bestFit="1" customWidth="1"/>
    <col min="14" max="14" width="21.42578125" style="1" bestFit="1" customWidth="1"/>
    <col min="15" max="16" width="21.7109375" style="45" customWidth="1"/>
    <col min="17" max="17" width="17.42578125" style="1" customWidth="1"/>
    <col min="18" max="16384" width="11.42578125" style="1"/>
  </cols>
  <sheetData>
    <row r="1" spans="1:23" s="35" customFormat="1" ht="22.35" customHeight="1" thickBot="1">
      <c r="A1" s="43" t="s">
        <v>59</v>
      </c>
      <c r="B1" s="43"/>
      <c r="C1" s="241"/>
      <c r="D1" s="157"/>
      <c r="E1" s="33"/>
      <c r="F1" s="33"/>
      <c r="G1" s="33"/>
      <c r="H1" s="33"/>
      <c r="I1" s="33"/>
      <c r="J1" s="33"/>
      <c r="K1" s="33"/>
      <c r="L1" s="33"/>
      <c r="M1" s="33"/>
      <c r="P1" s="685" t="s">
        <v>0</v>
      </c>
      <c r="Q1" s="686" t="s">
        <v>525</v>
      </c>
    </row>
    <row r="2" spans="1:23" s="35" customFormat="1" ht="20.100000000000001" customHeight="1" thickBot="1">
      <c r="A2" s="33"/>
      <c r="B2" s="33"/>
      <c r="C2" s="758"/>
      <c r="D2" s="157"/>
      <c r="E2" s="33"/>
      <c r="F2" s="33"/>
      <c r="G2" s="33"/>
      <c r="H2" s="33"/>
      <c r="I2" s="33"/>
      <c r="J2" s="33"/>
      <c r="K2" s="33"/>
      <c r="L2" s="33"/>
      <c r="M2" s="33"/>
      <c r="P2" s="759" t="s">
        <v>285</v>
      </c>
      <c r="Q2" s="760">
        <v>2014</v>
      </c>
    </row>
    <row r="3" spans="1:23" s="37" customFormat="1" ht="43.7" customHeight="1" thickBot="1">
      <c r="A3" s="763" t="s">
        <v>1</v>
      </c>
      <c r="B3" s="764" t="s">
        <v>354</v>
      </c>
      <c r="C3" s="765" t="s">
        <v>10</v>
      </c>
      <c r="D3" s="766" t="s">
        <v>340</v>
      </c>
      <c r="E3" s="764" t="s">
        <v>60</v>
      </c>
      <c r="F3" s="767" t="s">
        <v>61</v>
      </c>
      <c r="G3" s="768" t="s">
        <v>62</v>
      </c>
      <c r="H3" s="769" t="s">
        <v>63</v>
      </c>
      <c r="I3" s="769" t="s">
        <v>64</v>
      </c>
      <c r="J3" s="766" t="s">
        <v>335</v>
      </c>
      <c r="K3" s="766" t="s">
        <v>336</v>
      </c>
      <c r="L3" s="766" t="s">
        <v>337</v>
      </c>
      <c r="M3" s="766" t="s">
        <v>338</v>
      </c>
      <c r="N3" s="766" t="s">
        <v>339</v>
      </c>
      <c r="O3" s="770" t="s">
        <v>341</v>
      </c>
      <c r="P3" s="770" t="s">
        <v>425</v>
      </c>
      <c r="Q3" s="771" t="s">
        <v>343</v>
      </c>
    </row>
    <row r="4" spans="1:23" s="112" customFormat="1" ht="13.35" customHeight="1">
      <c r="A4" s="772" t="s">
        <v>399</v>
      </c>
      <c r="B4" s="592">
        <v>2013</v>
      </c>
      <c r="C4" s="773" t="s">
        <v>25</v>
      </c>
      <c r="D4" s="592" t="s">
        <v>93</v>
      </c>
      <c r="E4" s="592" t="s">
        <v>527</v>
      </c>
      <c r="F4" s="579" t="s">
        <v>528</v>
      </c>
      <c r="G4" s="684">
        <v>21638</v>
      </c>
      <c r="H4" s="684">
        <v>14437050.698190266</v>
      </c>
      <c r="I4" s="684">
        <v>48882256.16123721</v>
      </c>
      <c r="J4" s="774" t="s">
        <v>535</v>
      </c>
      <c r="K4" s="592" t="s">
        <v>65</v>
      </c>
      <c r="L4" s="592" t="s">
        <v>65</v>
      </c>
      <c r="M4" s="592" t="s">
        <v>84</v>
      </c>
      <c r="N4" s="592" t="s">
        <v>84</v>
      </c>
      <c r="O4" s="592" t="s">
        <v>84</v>
      </c>
      <c r="P4" s="601"/>
      <c r="Q4" s="775"/>
      <c r="S4" s="659"/>
      <c r="T4" s="680"/>
      <c r="U4" s="659"/>
      <c r="V4" s="659"/>
      <c r="W4" s="682"/>
    </row>
    <row r="5" spans="1:23" s="112" customFormat="1" ht="13.35" customHeight="1">
      <c r="A5" s="772" t="s">
        <v>399</v>
      </c>
      <c r="B5" s="592">
        <v>2013</v>
      </c>
      <c r="C5" s="773" t="s">
        <v>25</v>
      </c>
      <c r="D5" s="592" t="s">
        <v>93</v>
      </c>
      <c r="E5" s="592" t="s">
        <v>527</v>
      </c>
      <c r="F5" s="755" t="s">
        <v>529</v>
      </c>
      <c r="G5" s="776">
        <v>39153</v>
      </c>
      <c r="H5" s="776">
        <v>11910921.352782417</v>
      </c>
      <c r="I5" s="776">
        <v>60866636.589937806</v>
      </c>
      <c r="J5" s="777" t="s">
        <v>535</v>
      </c>
      <c r="K5" s="778" t="s">
        <v>65</v>
      </c>
      <c r="L5" s="778" t="s">
        <v>65</v>
      </c>
      <c r="M5" s="592" t="s">
        <v>84</v>
      </c>
      <c r="N5" s="592" t="s">
        <v>84</v>
      </c>
      <c r="O5" s="592" t="s">
        <v>84</v>
      </c>
      <c r="P5" s="601"/>
      <c r="Q5" s="775"/>
      <c r="S5" s="659"/>
      <c r="T5" s="680"/>
      <c r="U5" s="659"/>
      <c r="V5" s="659"/>
      <c r="W5" s="682"/>
    </row>
    <row r="6" spans="1:23" s="111" customFormat="1">
      <c r="A6" s="772" t="s">
        <v>399</v>
      </c>
      <c r="B6" s="592">
        <v>2013</v>
      </c>
      <c r="C6" s="773" t="s">
        <v>25</v>
      </c>
      <c r="D6" s="592" t="s">
        <v>93</v>
      </c>
      <c r="E6" s="592" t="s">
        <v>527</v>
      </c>
      <c r="F6" s="646" t="s">
        <v>530</v>
      </c>
      <c r="G6" s="779">
        <v>385446.04946832306</v>
      </c>
      <c r="H6" s="780">
        <v>4613678.9466247261</v>
      </c>
      <c r="I6" s="780">
        <v>32271810.691897646</v>
      </c>
      <c r="J6" s="777" t="s">
        <v>65</v>
      </c>
      <c r="K6" s="778" t="s">
        <v>65</v>
      </c>
      <c r="L6" s="778" t="s">
        <v>65</v>
      </c>
      <c r="M6" s="592" t="s">
        <v>84</v>
      </c>
      <c r="N6" s="592" t="s">
        <v>84</v>
      </c>
      <c r="O6" s="592" t="s">
        <v>84</v>
      </c>
      <c r="P6" s="601"/>
      <c r="Q6" s="775"/>
      <c r="S6" s="659"/>
      <c r="T6" s="680"/>
      <c r="U6" s="659"/>
      <c r="V6" s="659"/>
      <c r="W6" s="622"/>
    </row>
    <row r="7" spans="1:23" s="112" customFormat="1">
      <c r="A7" s="772" t="s">
        <v>399</v>
      </c>
      <c r="B7" s="592">
        <v>2013</v>
      </c>
      <c r="C7" s="773" t="s">
        <v>25</v>
      </c>
      <c r="D7" s="592" t="s">
        <v>93</v>
      </c>
      <c r="E7" s="592" t="s">
        <v>527</v>
      </c>
      <c r="F7" s="646" t="s">
        <v>531</v>
      </c>
      <c r="G7" s="779">
        <v>601506.85703857848</v>
      </c>
      <c r="H7" s="776">
        <v>6238994.8503918592</v>
      </c>
      <c r="I7" s="776">
        <v>53706280.243729807</v>
      </c>
      <c r="J7" s="777" t="s">
        <v>65</v>
      </c>
      <c r="K7" s="778" t="s">
        <v>65</v>
      </c>
      <c r="L7" s="778" t="s">
        <v>65</v>
      </c>
      <c r="M7" s="592" t="s">
        <v>84</v>
      </c>
      <c r="N7" s="592" t="s">
        <v>84</v>
      </c>
      <c r="O7" s="592" t="s">
        <v>84</v>
      </c>
      <c r="P7" s="601"/>
      <c r="Q7" s="781"/>
      <c r="S7" s="660"/>
      <c r="T7" s="659"/>
      <c r="U7" s="660"/>
      <c r="V7" s="660"/>
      <c r="W7" s="682"/>
    </row>
    <row r="8" spans="1:23" s="113" customFormat="1">
      <c r="A8" s="772" t="s">
        <v>399</v>
      </c>
      <c r="B8" s="592">
        <v>2013</v>
      </c>
      <c r="C8" s="773" t="s">
        <v>25</v>
      </c>
      <c r="D8" s="592" t="s">
        <v>93</v>
      </c>
      <c r="E8" s="592" t="s">
        <v>527</v>
      </c>
      <c r="F8" s="756" t="s">
        <v>307</v>
      </c>
      <c r="G8" s="779">
        <v>259994.65838327687</v>
      </c>
      <c r="H8" s="782">
        <v>2538854.719601742</v>
      </c>
      <c r="I8" s="782">
        <v>27019399.3315299</v>
      </c>
      <c r="J8" s="777" t="s">
        <v>65</v>
      </c>
      <c r="K8" s="778" t="s">
        <v>65</v>
      </c>
      <c r="L8" s="778" t="s">
        <v>65</v>
      </c>
      <c r="M8" s="592" t="s">
        <v>84</v>
      </c>
      <c r="N8" s="592" t="s">
        <v>84</v>
      </c>
      <c r="O8" s="592" t="s">
        <v>84</v>
      </c>
      <c r="P8" s="602"/>
      <c r="Q8" s="781"/>
      <c r="S8" s="661"/>
      <c r="T8" s="683"/>
      <c r="U8" s="683"/>
      <c r="V8" s="661"/>
      <c r="W8" s="681"/>
    </row>
    <row r="9" spans="1:23" s="38" customFormat="1" ht="13.35" customHeight="1">
      <c r="A9" s="772" t="s">
        <v>399</v>
      </c>
      <c r="B9" s="592">
        <v>2013</v>
      </c>
      <c r="C9" s="773" t="s">
        <v>25</v>
      </c>
      <c r="D9" s="592" t="s">
        <v>93</v>
      </c>
      <c r="E9" s="592" t="s">
        <v>527</v>
      </c>
      <c r="F9" s="755" t="s">
        <v>539</v>
      </c>
      <c r="G9" s="776">
        <v>84454.095021950488</v>
      </c>
      <c r="H9" s="776">
        <v>1552535.4830223522</v>
      </c>
      <c r="I9" s="776">
        <v>8276242.0225966563</v>
      </c>
      <c r="J9" s="777" t="s">
        <v>536</v>
      </c>
      <c r="K9" s="778" t="s">
        <v>537</v>
      </c>
      <c r="L9" s="778" t="s">
        <v>537</v>
      </c>
      <c r="M9" s="592" t="s">
        <v>84</v>
      </c>
      <c r="N9" s="592" t="s">
        <v>84</v>
      </c>
      <c r="O9" s="592" t="s">
        <v>84</v>
      </c>
      <c r="P9" s="755"/>
      <c r="Q9" s="781"/>
      <c r="S9" s="659"/>
      <c r="T9" s="659"/>
      <c r="U9" s="661"/>
      <c r="V9" s="683"/>
      <c r="W9" s="101"/>
    </row>
    <row r="10" spans="1:23" s="40" customFormat="1" ht="18" customHeight="1">
      <c r="A10" s="772" t="s">
        <v>399</v>
      </c>
      <c r="B10" s="592">
        <v>2013</v>
      </c>
      <c r="C10" s="773" t="s">
        <v>25</v>
      </c>
      <c r="D10" s="592" t="s">
        <v>93</v>
      </c>
      <c r="E10" s="783" t="s">
        <v>532</v>
      </c>
      <c r="F10" s="757" t="s">
        <v>530</v>
      </c>
      <c r="G10" s="776">
        <v>79355.299022118794</v>
      </c>
      <c r="H10" s="776">
        <v>781456.43456236715</v>
      </c>
      <c r="I10" s="776">
        <v>5214456.9472255195</v>
      </c>
      <c r="J10" s="774" t="s">
        <v>65</v>
      </c>
      <c r="K10" s="592" t="s">
        <v>65</v>
      </c>
      <c r="L10" s="592" t="s">
        <v>65</v>
      </c>
      <c r="M10" s="592" t="s">
        <v>84</v>
      </c>
      <c r="N10" s="592" t="s">
        <v>84</v>
      </c>
      <c r="O10" s="592" t="s">
        <v>84</v>
      </c>
      <c r="P10" s="784"/>
      <c r="Q10" s="781"/>
      <c r="S10" s="103"/>
      <c r="T10" s="103"/>
      <c r="U10" s="103"/>
      <c r="V10" s="103"/>
      <c r="W10" s="103"/>
    </row>
    <row r="11" spans="1:23" ht="18" customHeight="1">
      <c r="A11" s="772" t="s">
        <v>399</v>
      </c>
      <c r="B11" s="592">
        <v>2013</v>
      </c>
      <c r="C11" s="773" t="s">
        <v>25</v>
      </c>
      <c r="D11" s="592" t="s">
        <v>93</v>
      </c>
      <c r="E11" s="783" t="s">
        <v>532</v>
      </c>
      <c r="F11" s="646" t="s">
        <v>528</v>
      </c>
      <c r="G11" s="776">
        <v>3318</v>
      </c>
      <c r="H11" s="776">
        <v>1495092</v>
      </c>
      <c r="I11" s="776">
        <v>3550762</v>
      </c>
      <c r="J11" s="777" t="s">
        <v>535</v>
      </c>
      <c r="K11" s="778" t="s">
        <v>65</v>
      </c>
      <c r="L11" s="778" t="s">
        <v>535</v>
      </c>
      <c r="M11" s="592" t="s">
        <v>84</v>
      </c>
      <c r="N11" s="592" t="s">
        <v>84</v>
      </c>
      <c r="O11" s="592" t="s">
        <v>84</v>
      </c>
      <c r="P11" s="755"/>
      <c r="Q11" s="781"/>
      <c r="S11" s="64"/>
      <c r="T11" s="64"/>
      <c r="U11" s="64"/>
      <c r="V11" s="64"/>
      <c r="W11" s="64"/>
    </row>
    <row r="12" spans="1:23" ht="18" customHeight="1">
      <c r="A12" s="772" t="s">
        <v>399</v>
      </c>
      <c r="B12" s="592">
        <v>2013</v>
      </c>
      <c r="C12" s="773" t="s">
        <v>25</v>
      </c>
      <c r="D12" s="592" t="s">
        <v>93</v>
      </c>
      <c r="E12" s="783" t="s">
        <v>532</v>
      </c>
      <c r="F12" s="646" t="s">
        <v>531</v>
      </c>
      <c r="G12" s="776">
        <v>309167.8397253016</v>
      </c>
      <c r="H12" s="776">
        <v>2248021.3514062869</v>
      </c>
      <c r="I12" s="776">
        <v>18642692.591669492</v>
      </c>
      <c r="J12" s="777" t="s">
        <v>65</v>
      </c>
      <c r="K12" s="778" t="s">
        <v>65</v>
      </c>
      <c r="L12" s="778" t="s">
        <v>65</v>
      </c>
      <c r="M12" s="592" t="s">
        <v>84</v>
      </c>
      <c r="N12" s="592" t="s">
        <v>84</v>
      </c>
      <c r="O12" s="592" t="s">
        <v>84</v>
      </c>
      <c r="P12" s="755"/>
      <c r="Q12" s="781"/>
    </row>
    <row r="13" spans="1:23" ht="18" customHeight="1">
      <c r="A13" s="772" t="s">
        <v>399</v>
      </c>
      <c r="B13" s="592">
        <v>2013</v>
      </c>
      <c r="C13" s="773" t="s">
        <v>25</v>
      </c>
      <c r="D13" s="592" t="s">
        <v>93</v>
      </c>
      <c r="E13" s="783" t="s">
        <v>532</v>
      </c>
      <c r="F13" s="756" t="s">
        <v>307</v>
      </c>
      <c r="G13" s="785">
        <v>60590.85659655089</v>
      </c>
      <c r="H13" s="785">
        <v>410754.56823143002</v>
      </c>
      <c r="I13" s="785">
        <v>4801087.8955145972</v>
      </c>
      <c r="J13" s="777" t="s">
        <v>65</v>
      </c>
      <c r="K13" s="778" t="s">
        <v>65</v>
      </c>
      <c r="L13" s="778" t="s">
        <v>65</v>
      </c>
      <c r="M13" s="592" t="s">
        <v>84</v>
      </c>
      <c r="N13" s="592" t="s">
        <v>84</v>
      </c>
      <c r="O13" s="592" t="s">
        <v>84</v>
      </c>
      <c r="P13" s="784"/>
      <c r="Q13" s="781"/>
    </row>
    <row r="14" spans="1:23" ht="18" customHeight="1">
      <c r="A14" s="772" t="s">
        <v>399</v>
      </c>
      <c r="B14" s="592">
        <v>2013</v>
      </c>
      <c r="C14" s="773" t="s">
        <v>25</v>
      </c>
      <c r="D14" s="592" t="s">
        <v>93</v>
      </c>
      <c r="E14" s="783" t="s">
        <v>532</v>
      </c>
      <c r="F14" s="646" t="s">
        <v>529</v>
      </c>
      <c r="G14" s="776">
        <v>7008</v>
      </c>
      <c r="H14" s="776">
        <v>1120724.5411889504</v>
      </c>
      <c r="I14" s="776">
        <v>9798866.6568571944</v>
      </c>
      <c r="J14" s="777" t="s">
        <v>535</v>
      </c>
      <c r="K14" s="778" t="s">
        <v>65</v>
      </c>
      <c r="L14" s="778" t="s">
        <v>65</v>
      </c>
      <c r="M14" s="592" t="s">
        <v>84</v>
      </c>
      <c r="N14" s="592" t="s">
        <v>84</v>
      </c>
      <c r="O14" s="592" t="s">
        <v>84</v>
      </c>
      <c r="P14" s="755"/>
      <c r="Q14" s="781"/>
    </row>
    <row r="15" spans="1:23" ht="18" customHeight="1">
      <c r="A15" s="772" t="s">
        <v>399</v>
      </c>
      <c r="B15" s="592">
        <v>2013</v>
      </c>
      <c r="C15" s="773" t="s">
        <v>25</v>
      </c>
      <c r="D15" s="592" t="s">
        <v>93</v>
      </c>
      <c r="E15" s="783" t="s">
        <v>534</v>
      </c>
      <c r="F15" s="757" t="s">
        <v>531</v>
      </c>
      <c r="G15" s="786">
        <v>42117.769878894462</v>
      </c>
      <c r="H15" s="786">
        <v>397294.94653750758</v>
      </c>
      <c r="I15" s="786">
        <v>3021597.6101058773</v>
      </c>
      <c r="J15" s="774" t="s">
        <v>65</v>
      </c>
      <c r="K15" s="592" t="s">
        <v>65</v>
      </c>
      <c r="L15" s="592" t="s">
        <v>65</v>
      </c>
      <c r="M15" s="592" t="s">
        <v>84</v>
      </c>
      <c r="N15" s="592" t="s">
        <v>84</v>
      </c>
      <c r="O15" s="592" t="s">
        <v>84</v>
      </c>
      <c r="P15" s="784"/>
      <c r="Q15" s="781"/>
    </row>
    <row r="16" spans="1:23" ht="18" customHeight="1">
      <c r="A16" s="772" t="s">
        <v>399</v>
      </c>
      <c r="B16" s="592">
        <v>2013</v>
      </c>
      <c r="C16" s="773" t="s">
        <v>25</v>
      </c>
      <c r="D16" s="592" t="s">
        <v>93</v>
      </c>
      <c r="E16" s="783" t="s">
        <v>534</v>
      </c>
      <c r="F16" s="757" t="s">
        <v>529</v>
      </c>
      <c r="G16" s="787">
        <v>1498</v>
      </c>
      <c r="H16" s="787">
        <v>539577</v>
      </c>
      <c r="I16" s="787">
        <v>3742459</v>
      </c>
      <c r="J16" s="774" t="s">
        <v>535</v>
      </c>
      <c r="K16" s="592" t="s">
        <v>65</v>
      </c>
      <c r="L16" s="592" t="s">
        <v>65</v>
      </c>
      <c r="M16" s="592" t="s">
        <v>84</v>
      </c>
      <c r="N16" s="592" t="s">
        <v>84</v>
      </c>
      <c r="O16" s="592" t="s">
        <v>84</v>
      </c>
      <c r="P16" s="784"/>
      <c r="Q16" s="781"/>
    </row>
    <row r="17" spans="1:17" ht="18" customHeight="1">
      <c r="A17" s="772" t="s">
        <v>399</v>
      </c>
      <c r="B17" s="592">
        <v>2013</v>
      </c>
      <c r="C17" s="773" t="s">
        <v>25</v>
      </c>
      <c r="D17" s="592" t="s">
        <v>93</v>
      </c>
      <c r="E17" s="783" t="s">
        <v>534</v>
      </c>
      <c r="F17" s="757" t="s">
        <v>528</v>
      </c>
      <c r="G17" s="787">
        <v>496</v>
      </c>
      <c r="H17" s="787">
        <v>7682</v>
      </c>
      <c r="I17" s="787">
        <v>486080</v>
      </c>
      <c r="J17" s="774" t="s">
        <v>535</v>
      </c>
      <c r="K17" s="592" t="s">
        <v>537</v>
      </c>
      <c r="L17" s="592" t="s">
        <v>536</v>
      </c>
      <c r="M17" s="592" t="s">
        <v>84</v>
      </c>
      <c r="N17" s="592" t="s">
        <v>84</v>
      </c>
      <c r="O17" s="592" t="s">
        <v>84</v>
      </c>
      <c r="P17" s="784"/>
      <c r="Q17" s="781"/>
    </row>
    <row r="18" spans="1:17" ht="18" customHeight="1">
      <c r="A18" s="772" t="s">
        <v>399</v>
      </c>
      <c r="B18" s="592">
        <v>2013</v>
      </c>
      <c r="C18" s="773" t="s">
        <v>25</v>
      </c>
      <c r="D18" s="592" t="s">
        <v>93</v>
      </c>
      <c r="E18" s="783" t="s">
        <v>534</v>
      </c>
      <c r="F18" s="756" t="s">
        <v>307</v>
      </c>
      <c r="G18" s="786">
        <v>14176.783170292896</v>
      </c>
      <c r="H18" s="786">
        <v>84118.518027855433</v>
      </c>
      <c r="I18" s="786">
        <v>1116038.1774190869</v>
      </c>
      <c r="J18" s="774" t="s">
        <v>65</v>
      </c>
      <c r="K18" s="592" t="s">
        <v>65</v>
      </c>
      <c r="L18" s="592" t="s">
        <v>65</v>
      </c>
      <c r="M18" s="592" t="s">
        <v>84</v>
      </c>
      <c r="N18" s="592" t="s">
        <v>84</v>
      </c>
      <c r="O18" s="592" t="s">
        <v>84</v>
      </c>
      <c r="P18" s="784"/>
      <c r="Q18" s="781"/>
    </row>
    <row r="19" spans="1:17" ht="18" customHeight="1">
      <c r="A19" s="772" t="s">
        <v>399</v>
      </c>
      <c r="B19" s="592">
        <v>2013</v>
      </c>
      <c r="C19" s="773" t="s">
        <v>25</v>
      </c>
      <c r="D19" s="592" t="s">
        <v>93</v>
      </c>
      <c r="E19" s="783" t="s">
        <v>534</v>
      </c>
      <c r="F19" s="757" t="s">
        <v>530</v>
      </c>
      <c r="G19" s="787">
        <v>11922.055529476487</v>
      </c>
      <c r="H19" s="787">
        <v>54537.373250652803</v>
      </c>
      <c r="I19" s="787">
        <v>295110.70302096754</v>
      </c>
      <c r="J19" s="774" t="s">
        <v>65</v>
      </c>
      <c r="K19" s="592" t="s">
        <v>65</v>
      </c>
      <c r="L19" s="592" t="s">
        <v>65</v>
      </c>
      <c r="M19" s="592" t="s">
        <v>84</v>
      </c>
      <c r="N19" s="592" t="s">
        <v>84</v>
      </c>
      <c r="O19" s="592" t="s">
        <v>84</v>
      </c>
      <c r="P19" s="784"/>
      <c r="Q19" s="781"/>
    </row>
    <row r="20" spans="1:17" ht="18" customHeight="1">
      <c r="A20" s="772" t="s">
        <v>399</v>
      </c>
      <c r="B20" s="592">
        <v>2013</v>
      </c>
      <c r="C20" s="773" t="s">
        <v>25</v>
      </c>
      <c r="D20" s="593" t="s">
        <v>308</v>
      </c>
      <c r="E20" s="783" t="s">
        <v>538</v>
      </c>
      <c r="F20" s="757" t="s">
        <v>533</v>
      </c>
      <c r="G20" s="785">
        <v>8596</v>
      </c>
      <c r="H20" s="785">
        <v>1344</v>
      </c>
      <c r="I20" s="785">
        <v>14784000</v>
      </c>
      <c r="J20" s="774" t="s">
        <v>535</v>
      </c>
      <c r="K20" s="592" t="s">
        <v>65</v>
      </c>
      <c r="L20" s="592" t="s">
        <v>65</v>
      </c>
      <c r="M20" s="592" t="s">
        <v>84</v>
      </c>
      <c r="N20" s="592" t="s">
        <v>84</v>
      </c>
      <c r="O20" s="592" t="s">
        <v>84</v>
      </c>
      <c r="P20" s="784"/>
      <c r="Q20" s="781"/>
    </row>
    <row r="21" spans="1:17" ht="18" customHeight="1">
      <c r="A21" s="454"/>
      <c r="B21" s="783"/>
      <c r="C21" s="788"/>
      <c r="D21" s="593"/>
      <c r="E21" s="783"/>
      <c r="F21" s="783"/>
      <c r="G21" s="761"/>
      <c r="H21" s="761"/>
      <c r="I21" s="761"/>
      <c r="J21" s="783"/>
      <c r="K21" s="783"/>
      <c r="L21" s="783"/>
      <c r="M21" s="783"/>
      <c r="N21" s="783"/>
      <c r="O21" s="593"/>
      <c r="P21" s="784"/>
      <c r="Q21" s="781"/>
    </row>
    <row r="22" spans="1:17" ht="18" customHeight="1" thickBot="1">
      <c r="A22" s="789"/>
      <c r="B22" s="790"/>
      <c r="C22" s="791"/>
      <c r="D22" s="792"/>
      <c r="E22" s="790"/>
      <c r="F22" s="790"/>
      <c r="G22" s="790"/>
      <c r="H22" s="790"/>
      <c r="I22" s="790"/>
      <c r="J22" s="790"/>
      <c r="K22" s="790"/>
      <c r="L22" s="790"/>
      <c r="M22" s="790"/>
      <c r="N22" s="790"/>
      <c r="O22" s="792"/>
      <c r="P22" s="793"/>
      <c r="Q22" s="794"/>
    </row>
    <row r="23" spans="1:17" s="151" customFormat="1" ht="18" customHeight="1">
      <c r="A23" s="348" t="s">
        <v>427</v>
      </c>
      <c r="B23" s="348"/>
      <c r="C23" s="349"/>
      <c r="D23" s="350"/>
      <c r="E23" s="348"/>
      <c r="F23" s="348"/>
      <c r="G23" s="348"/>
      <c r="H23" s="62"/>
      <c r="I23" s="62"/>
      <c r="J23" s="62"/>
      <c r="K23" s="62"/>
      <c r="L23" s="62"/>
      <c r="M23" s="62"/>
      <c r="N23" s="62"/>
      <c r="O23" s="103"/>
      <c r="P23" s="103"/>
      <c r="Q23" s="64"/>
    </row>
    <row r="24" spans="1:17" ht="14.25">
      <c r="A24" s="351" t="s">
        <v>66</v>
      </c>
      <c r="B24" s="351"/>
      <c r="C24" s="352"/>
      <c r="D24" s="353"/>
      <c r="E24" s="351"/>
      <c r="F24" s="351"/>
      <c r="G24" s="351"/>
    </row>
    <row r="25" spans="1:17" ht="14.25">
      <c r="A25" s="351" t="s">
        <v>67</v>
      </c>
      <c r="B25" s="351"/>
      <c r="C25" s="352"/>
      <c r="D25" s="353"/>
      <c r="E25" s="351"/>
      <c r="F25" s="351"/>
      <c r="G25" s="351"/>
    </row>
    <row r="26" spans="1:17" ht="14.25">
      <c r="A26" s="351"/>
      <c r="B26" s="351"/>
      <c r="C26" s="352"/>
      <c r="D26" s="353"/>
      <c r="E26" s="351"/>
      <c r="F26" s="351"/>
      <c r="G26" s="351"/>
    </row>
    <row r="36" spans="7:7">
      <c r="G36" s="1" t="s">
        <v>327</v>
      </c>
    </row>
  </sheetData>
  <sortState ref="V4:V12">
    <sortCondition descending="1" ref="V4"/>
  </sortState>
  <phoneticPr fontId="29" type="noConversion"/>
  <dataValidations count="1">
    <dataValidation type="textLength" showInputMessage="1" showErrorMessage="1" sqref="Q4:Q23">
      <formula1>0</formula1>
      <formula2>150</formula2>
    </dataValidation>
  </dataValidations>
  <pageMargins left="0.78749999999999998" right="0.78749999999999998" top="1.0631944444444446" bottom="1.0631944444444446" header="0.51180555555555551" footer="0.51180555555555551"/>
  <pageSetup paperSize="9" scale="26"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9"/>
  <dimension ref="A1:AB29"/>
  <sheetViews>
    <sheetView view="pageBreakPreview" topLeftCell="E2" zoomScale="80" zoomScaleNormal="70" zoomScaleSheetLayoutView="80" workbookViewId="0">
      <selection activeCell="W33" sqref="W33"/>
    </sheetView>
  </sheetViews>
  <sheetFormatPr defaultColWidth="11.42578125" defaultRowHeight="12.75"/>
  <cols>
    <col min="1" max="1" width="11.42578125" customWidth="1"/>
    <col min="2" max="2" width="15.85546875" bestFit="1" customWidth="1"/>
    <col min="3" max="3" width="11.42578125" customWidth="1"/>
    <col min="4" max="4" width="25.42578125" customWidth="1"/>
    <col min="5" max="5" width="25.42578125" style="152" customWidth="1"/>
    <col min="6" max="6" width="15.28515625" customWidth="1"/>
    <col min="7" max="7" width="26.7109375" bestFit="1" customWidth="1"/>
    <col min="8" max="9" width="19.140625" customWidth="1"/>
    <col min="10" max="10" width="34.42578125" customWidth="1"/>
    <col min="11" max="11" width="19.85546875" customWidth="1"/>
    <col min="12" max="12" width="11.42578125" customWidth="1"/>
    <col min="13" max="13" width="13.28515625" customWidth="1"/>
    <col min="14" max="15" width="11.42578125" customWidth="1"/>
    <col min="16" max="16" width="11.42578125" style="159" customWidth="1"/>
    <col min="17" max="17" width="19" style="152" customWidth="1"/>
    <col min="22" max="22" width="7.140625" bestFit="1" customWidth="1"/>
  </cols>
  <sheetData>
    <row r="1" spans="1:28" ht="16.5" thickBot="1">
      <c r="A1" s="43" t="s">
        <v>329</v>
      </c>
      <c r="B1" s="43"/>
      <c r="C1" s="43"/>
      <c r="D1" s="33"/>
      <c r="E1" s="43"/>
      <c r="F1" s="33"/>
      <c r="G1" s="33"/>
      <c r="H1" s="33"/>
      <c r="I1" s="33"/>
      <c r="J1" s="33"/>
      <c r="K1" s="33"/>
      <c r="L1" s="33"/>
      <c r="N1" s="33"/>
      <c r="O1" s="33"/>
      <c r="P1" s="566" t="s">
        <v>0</v>
      </c>
      <c r="Q1" s="566" t="s">
        <v>525</v>
      </c>
    </row>
    <row r="2" spans="1:28" ht="16.5" thickBot="1">
      <c r="A2" s="33"/>
      <c r="B2" s="33"/>
      <c r="C2" s="33"/>
      <c r="D2" s="33"/>
      <c r="E2" s="43"/>
      <c r="F2" s="33"/>
      <c r="G2" s="33"/>
      <c r="H2" s="33"/>
      <c r="I2" s="33"/>
      <c r="J2" s="33"/>
      <c r="K2" s="33"/>
      <c r="L2" s="33"/>
      <c r="N2" s="33"/>
      <c r="O2" s="33"/>
      <c r="P2" s="836" t="s">
        <v>286</v>
      </c>
      <c r="Q2" s="836">
        <v>2014</v>
      </c>
    </row>
    <row r="3" spans="1:28" ht="77.25" thickBot="1">
      <c r="A3" s="763" t="s">
        <v>1</v>
      </c>
      <c r="B3" s="764" t="s">
        <v>70</v>
      </c>
      <c r="C3" s="764" t="s">
        <v>68</v>
      </c>
      <c r="D3" s="767" t="s">
        <v>10</v>
      </c>
      <c r="E3" s="766" t="s">
        <v>340</v>
      </c>
      <c r="F3" s="764" t="s">
        <v>320</v>
      </c>
      <c r="G3" s="764" t="s">
        <v>321</v>
      </c>
      <c r="H3" s="764" t="s">
        <v>322</v>
      </c>
      <c r="I3" s="764" t="s">
        <v>323</v>
      </c>
      <c r="J3" s="764" t="s">
        <v>73</v>
      </c>
      <c r="K3" s="764" t="s">
        <v>74</v>
      </c>
      <c r="L3" s="837" t="s">
        <v>324</v>
      </c>
      <c r="M3" s="764" t="s">
        <v>75</v>
      </c>
      <c r="N3" s="764" t="s">
        <v>325</v>
      </c>
      <c r="O3" s="764" t="s">
        <v>452</v>
      </c>
      <c r="P3" s="764" t="s">
        <v>453</v>
      </c>
      <c r="Q3" s="771" t="s">
        <v>343</v>
      </c>
      <c r="S3" s="230"/>
      <c r="T3" s="230"/>
      <c r="U3" s="230"/>
      <c r="V3" s="230"/>
      <c r="W3" s="230"/>
      <c r="X3" s="230"/>
      <c r="Y3" s="230"/>
      <c r="Z3" s="230"/>
      <c r="AA3" s="230"/>
    </row>
    <row r="4" spans="1:28" s="158" customFormat="1">
      <c r="A4" s="838" t="s">
        <v>399</v>
      </c>
      <c r="B4" s="821" t="s">
        <v>399</v>
      </c>
      <c r="C4" s="592">
        <v>2014</v>
      </c>
      <c r="D4" s="773" t="s">
        <v>540</v>
      </c>
      <c r="E4" s="716" t="s">
        <v>93</v>
      </c>
      <c r="F4" s="839" t="s">
        <v>541</v>
      </c>
      <c r="G4" s="840" t="s">
        <v>542</v>
      </c>
      <c r="H4" s="839" t="s">
        <v>532</v>
      </c>
      <c r="I4" s="773" t="s">
        <v>326</v>
      </c>
      <c r="J4" s="840" t="s">
        <v>543</v>
      </c>
      <c r="K4" s="841" t="s">
        <v>544</v>
      </c>
      <c r="L4" s="842" t="s">
        <v>42</v>
      </c>
      <c r="M4" s="592" t="s">
        <v>76</v>
      </c>
      <c r="N4" s="592">
        <v>48</v>
      </c>
      <c r="O4" s="592">
        <v>96</v>
      </c>
      <c r="P4" s="592">
        <f>N4+O4</f>
        <v>144</v>
      </c>
      <c r="Q4" s="775"/>
      <c r="S4" s="795"/>
      <c r="T4" s="796"/>
      <c r="U4" s="797"/>
      <c r="V4" s="797"/>
      <c r="W4" s="798"/>
      <c r="X4" s="797"/>
      <c r="Y4" s="101"/>
      <c r="Z4" s="101"/>
      <c r="AA4" s="804"/>
      <c r="AB4" s="604"/>
    </row>
    <row r="5" spans="1:28" s="158" customFormat="1" ht="38.25">
      <c r="A5" s="838" t="s">
        <v>399</v>
      </c>
      <c r="B5" s="821" t="s">
        <v>399</v>
      </c>
      <c r="C5" s="592">
        <v>2014</v>
      </c>
      <c r="D5" s="773" t="s">
        <v>540</v>
      </c>
      <c r="E5" s="716" t="s">
        <v>93</v>
      </c>
      <c r="F5" s="839" t="s">
        <v>545</v>
      </c>
      <c r="G5" s="840" t="s">
        <v>546</v>
      </c>
      <c r="H5" s="839" t="s">
        <v>532</v>
      </c>
      <c r="I5" s="843" t="s">
        <v>547</v>
      </c>
      <c r="J5" s="840" t="s">
        <v>543</v>
      </c>
      <c r="K5" s="841" t="s">
        <v>544</v>
      </c>
      <c r="L5" s="842" t="s">
        <v>42</v>
      </c>
      <c r="M5" s="592" t="s">
        <v>76</v>
      </c>
      <c r="N5" s="592">
        <v>80</v>
      </c>
      <c r="O5" s="592">
        <v>80</v>
      </c>
      <c r="P5" s="592">
        <f t="shared" ref="P5:P23" si="0">N5+O5</f>
        <v>160</v>
      </c>
      <c r="Q5" s="775"/>
      <c r="S5" s="795"/>
      <c r="T5" s="796"/>
      <c r="U5" s="797"/>
      <c r="V5" s="797"/>
      <c r="W5" s="798"/>
      <c r="X5" s="797"/>
      <c r="Y5" s="101"/>
      <c r="Z5" s="101"/>
      <c r="AA5" s="804"/>
      <c r="AB5" s="604"/>
    </row>
    <row r="6" spans="1:28" s="158" customFormat="1">
      <c r="A6" s="838" t="s">
        <v>399</v>
      </c>
      <c r="B6" s="821" t="s">
        <v>399</v>
      </c>
      <c r="C6" s="592">
        <v>2014</v>
      </c>
      <c r="D6" s="773" t="s">
        <v>540</v>
      </c>
      <c r="E6" s="716" t="s">
        <v>93</v>
      </c>
      <c r="F6" s="839" t="s">
        <v>548</v>
      </c>
      <c r="G6" s="840" t="s">
        <v>549</v>
      </c>
      <c r="H6" s="839" t="s">
        <v>532</v>
      </c>
      <c r="I6" s="773" t="s">
        <v>326</v>
      </c>
      <c r="J6" s="840" t="s">
        <v>543</v>
      </c>
      <c r="K6" s="841" t="s">
        <v>544</v>
      </c>
      <c r="L6" s="842" t="s">
        <v>42</v>
      </c>
      <c r="M6" s="592" t="s">
        <v>76</v>
      </c>
      <c r="N6" s="592">
        <v>80</v>
      </c>
      <c r="O6" s="592">
        <v>192</v>
      </c>
      <c r="P6" s="592">
        <f t="shared" si="0"/>
        <v>272</v>
      </c>
      <c r="Q6" s="775"/>
      <c r="S6" s="795"/>
      <c r="T6" s="796"/>
      <c r="U6" s="797"/>
      <c r="V6" s="797"/>
      <c r="W6" s="798"/>
      <c r="X6" s="797"/>
      <c r="Y6" s="101"/>
      <c r="Z6" s="101"/>
      <c r="AA6" s="804"/>
      <c r="AB6" s="604"/>
    </row>
    <row r="7" spans="1:28" s="158" customFormat="1">
      <c r="A7" s="838" t="s">
        <v>399</v>
      </c>
      <c r="B7" s="821" t="s">
        <v>399</v>
      </c>
      <c r="C7" s="592">
        <v>2014</v>
      </c>
      <c r="D7" s="773" t="s">
        <v>540</v>
      </c>
      <c r="E7" s="716" t="s">
        <v>93</v>
      </c>
      <c r="F7" s="839" t="s">
        <v>550</v>
      </c>
      <c r="G7" s="840" t="s">
        <v>551</v>
      </c>
      <c r="H7" s="839" t="s">
        <v>532</v>
      </c>
      <c r="I7" s="773" t="s">
        <v>326</v>
      </c>
      <c r="J7" s="840" t="s">
        <v>543</v>
      </c>
      <c r="K7" s="841" t="s">
        <v>544</v>
      </c>
      <c r="L7" s="842" t="s">
        <v>42</v>
      </c>
      <c r="M7" s="592" t="s">
        <v>76</v>
      </c>
      <c r="N7" s="592">
        <v>60</v>
      </c>
      <c r="O7" s="592">
        <v>160</v>
      </c>
      <c r="P7" s="592">
        <f t="shared" si="0"/>
        <v>220</v>
      </c>
      <c r="Q7" s="781"/>
      <c r="S7" s="795"/>
      <c r="T7" s="796"/>
      <c r="U7" s="797"/>
      <c r="V7" s="797"/>
      <c r="W7" s="798"/>
      <c r="X7" s="797"/>
      <c r="Y7" s="101"/>
      <c r="Z7" s="101"/>
      <c r="AA7" s="804"/>
      <c r="AB7" s="604"/>
    </row>
    <row r="8" spans="1:28" s="158" customFormat="1" ht="38.25">
      <c r="A8" s="838" t="s">
        <v>399</v>
      </c>
      <c r="B8" s="821" t="s">
        <v>399</v>
      </c>
      <c r="C8" s="592">
        <v>2014</v>
      </c>
      <c r="D8" s="773" t="s">
        <v>540</v>
      </c>
      <c r="E8" s="716" t="s">
        <v>93</v>
      </c>
      <c r="F8" s="839" t="s">
        <v>552</v>
      </c>
      <c r="G8" s="773" t="s">
        <v>553</v>
      </c>
      <c r="H8" s="839" t="s">
        <v>532</v>
      </c>
      <c r="I8" s="843" t="s">
        <v>554</v>
      </c>
      <c r="J8" s="840" t="s">
        <v>543</v>
      </c>
      <c r="K8" s="841" t="s">
        <v>544</v>
      </c>
      <c r="L8" s="842" t="s">
        <v>42</v>
      </c>
      <c r="M8" s="783" t="s">
        <v>76</v>
      </c>
      <c r="N8" s="783">
        <v>128</v>
      </c>
      <c r="O8" s="783">
        <v>0</v>
      </c>
      <c r="P8" s="844">
        <f t="shared" si="0"/>
        <v>128</v>
      </c>
      <c r="Q8" s="781"/>
      <c r="S8" s="795"/>
      <c r="T8" s="796"/>
      <c r="U8" s="797"/>
      <c r="V8" s="797"/>
      <c r="W8" s="798"/>
      <c r="X8" s="797"/>
      <c r="Y8" s="101"/>
      <c r="Z8" s="101"/>
      <c r="AA8" s="804"/>
      <c r="AB8" s="604"/>
    </row>
    <row r="9" spans="1:28" s="402" customFormat="1">
      <c r="A9" s="845" t="s">
        <v>399</v>
      </c>
      <c r="B9" s="597" t="s">
        <v>399</v>
      </c>
      <c r="C9" s="846">
        <v>2014</v>
      </c>
      <c r="D9" s="847" t="s">
        <v>540</v>
      </c>
      <c r="E9" s="848" t="s">
        <v>308</v>
      </c>
      <c r="F9" s="849" t="s">
        <v>555</v>
      </c>
      <c r="G9" s="850" t="s">
        <v>556</v>
      </c>
      <c r="H9" s="849" t="s">
        <v>532</v>
      </c>
      <c r="I9" s="847" t="s">
        <v>326</v>
      </c>
      <c r="J9" s="851" t="s">
        <v>543</v>
      </c>
      <c r="K9" s="852" t="s">
        <v>544</v>
      </c>
      <c r="L9" s="853" t="s">
        <v>42</v>
      </c>
      <c r="M9" s="854" t="s">
        <v>76</v>
      </c>
      <c r="N9" s="855">
        <v>10</v>
      </c>
      <c r="O9" s="856">
        <v>90</v>
      </c>
      <c r="P9" s="857">
        <f t="shared" si="0"/>
        <v>100</v>
      </c>
      <c r="Q9" s="858"/>
      <c r="S9" s="795"/>
      <c r="T9" s="797"/>
      <c r="U9" s="797"/>
      <c r="V9" s="805"/>
      <c r="W9" s="798"/>
      <c r="X9" s="806"/>
      <c r="Y9" s="103"/>
      <c r="Z9" s="103"/>
      <c r="AA9" s="807"/>
      <c r="AB9" s="604"/>
    </row>
    <row r="10" spans="1:28" ht="38.25">
      <c r="A10" s="838" t="s">
        <v>399</v>
      </c>
      <c r="B10" s="821" t="s">
        <v>399</v>
      </c>
      <c r="C10" s="592">
        <v>2014</v>
      </c>
      <c r="D10" s="773" t="s">
        <v>540</v>
      </c>
      <c r="E10" s="716" t="s">
        <v>93</v>
      </c>
      <c r="F10" s="839" t="s">
        <v>557</v>
      </c>
      <c r="G10" s="840" t="s">
        <v>546</v>
      </c>
      <c r="H10" s="839" t="s">
        <v>527</v>
      </c>
      <c r="I10" s="843" t="s">
        <v>547</v>
      </c>
      <c r="J10" s="840" t="s">
        <v>543</v>
      </c>
      <c r="K10" s="841" t="s">
        <v>544</v>
      </c>
      <c r="L10" s="842" t="s">
        <v>42</v>
      </c>
      <c r="M10" s="783" t="s">
        <v>76</v>
      </c>
      <c r="N10" s="778">
        <v>108</v>
      </c>
      <c r="O10" s="646">
        <v>80</v>
      </c>
      <c r="P10" s="859">
        <f t="shared" si="0"/>
        <v>188</v>
      </c>
      <c r="Q10" s="781"/>
      <c r="S10" s="795"/>
      <c r="T10" s="797"/>
      <c r="U10" s="797"/>
      <c r="V10" s="797"/>
      <c r="W10" s="798"/>
      <c r="X10" s="806"/>
      <c r="Y10" s="103"/>
      <c r="Z10" s="103"/>
      <c r="AA10" s="230"/>
      <c r="AB10" s="604"/>
    </row>
    <row r="11" spans="1:28" ht="38.25">
      <c r="A11" s="838" t="s">
        <v>399</v>
      </c>
      <c r="B11" s="821" t="s">
        <v>399</v>
      </c>
      <c r="C11" s="592">
        <v>2014</v>
      </c>
      <c r="D11" s="773" t="s">
        <v>540</v>
      </c>
      <c r="E11" s="716" t="s">
        <v>93</v>
      </c>
      <c r="F11" s="839" t="s">
        <v>558</v>
      </c>
      <c r="G11" s="773" t="s">
        <v>553</v>
      </c>
      <c r="H11" s="839" t="s">
        <v>527</v>
      </c>
      <c r="I11" s="843" t="s">
        <v>554</v>
      </c>
      <c r="J11" s="840" t="s">
        <v>543</v>
      </c>
      <c r="K11" s="841" t="s">
        <v>544</v>
      </c>
      <c r="L11" s="842" t="s">
        <v>42</v>
      </c>
      <c r="M11" s="783" t="s">
        <v>76</v>
      </c>
      <c r="N11" s="778">
        <v>190</v>
      </c>
      <c r="O11" s="646">
        <v>0</v>
      </c>
      <c r="P11" s="859">
        <f t="shared" si="0"/>
        <v>190</v>
      </c>
      <c r="Q11" s="781"/>
      <c r="S11" s="795"/>
      <c r="T11" s="799"/>
      <c r="U11" s="800"/>
      <c r="V11" s="797"/>
      <c r="W11" s="798"/>
      <c r="X11" s="808"/>
      <c r="Y11" s="103"/>
      <c r="Z11" s="103"/>
      <c r="AA11" s="230"/>
      <c r="AB11" s="604"/>
    </row>
    <row r="12" spans="1:28">
      <c r="A12" s="838" t="s">
        <v>399</v>
      </c>
      <c r="B12" s="821" t="s">
        <v>399</v>
      </c>
      <c r="C12" s="592">
        <v>2014</v>
      </c>
      <c r="D12" s="773" t="s">
        <v>540</v>
      </c>
      <c r="E12" s="716" t="s">
        <v>93</v>
      </c>
      <c r="F12" s="839" t="s">
        <v>559</v>
      </c>
      <c r="G12" s="840" t="s">
        <v>542</v>
      </c>
      <c r="H12" s="839" t="s">
        <v>527</v>
      </c>
      <c r="I12" s="773" t="s">
        <v>326</v>
      </c>
      <c r="J12" s="840" t="s">
        <v>543</v>
      </c>
      <c r="K12" s="841" t="s">
        <v>544</v>
      </c>
      <c r="L12" s="842" t="s">
        <v>42</v>
      </c>
      <c r="M12" s="783" t="s">
        <v>76</v>
      </c>
      <c r="N12" s="778">
        <v>40</v>
      </c>
      <c r="O12" s="646">
        <v>192</v>
      </c>
      <c r="P12" s="859">
        <f t="shared" si="0"/>
        <v>232</v>
      </c>
      <c r="Q12" s="781"/>
      <c r="S12" s="795"/>
      <c r="T12" s="796"/>
      <c r="U12" s="797"/>
      <c r="V12" s="797"/>
      <c r="W12" s="798"/>
      <c r="X12" s="806"/>
      <c r="Y12" s="103"/>
      <c r="Z12" s="103"/>
      <c r="AA12" s="230"/>
      <c r="AB12" s="604"/>
    </row>
    <row r="13" spans="1:28">
      <c r="A13" s="838" t="s">
        <v>399</v>
      </c>
      <c r="B13" s="821" t="s">
        <v>399</v>
      </c>
      <c r="C13" s="592">
        <v>2014</v>
      </c>
      <c r="D13" s="773" t="s">
        <v>540</v>
      </c>
      <c r="E13" s="716" t="s">
        <v>93</v>
      </c>
      <c r="F13" s="839" t="s">
        <v>560</v>
      </c>
      <c r="G13" s="840" t="s">
        <v>549</v>
      </c>
      <c r="H13" s="839" t="s">
        <v>527</v>
      </c>
      <c r="I13" s="773" t="s">
        <v>326</v>
      </c>
      <c r="J13" s="840" t="s">
        <v>543</v>
      </c>
      <c r="K13" s="841" t="s">
        <v>544</v>
      </c>
      <c r="L13" s="842" t="s">
        <v>42</v>
      </c>
      <c r="M13" s="783" t="s">
        <v>76</v>
      </c>
      <c r="N13" s="778">
        <v>216</v>
      </c>
      <c r="O13" s="646">
        <v>288</v>
      </c>
      <c r="P13" s="859">
        <f t="shared" si="0"/>
        <v>504</v>
      </c>
      <c r="Q13" s="781"/>
      <c r="S13" s="795"/>
      <c r="T13" s="796"/>
      <c r="U13" s="797"/>
      <c r="V13" s="797"/>
      <c r="W13" s="798"/>
      <c r="X13" s="806"/>
      <c r="Y13" s="103"/>
      <c r="Z13" s="103"/>
      <c r="AA13" s="230"/>
      <c r="AB13" s="604"/>
    </row>
    <row r="14" spans="1:28">
      <c r="A14" s="838" t="s">
        <v>399</v>
      </c>
      <c r="B14" s="821" t="s">
        <v>399</v>
      </c>
      <c r="C14" s="592">
        <v>2014</v>
      </c>
      <c r="D14" s="773" t="s">
        <v>540</v>
      </c>
      <c r="E14" s="716" t="s">
        <v>93</v>
      </c>
      <c r="F14" s="839" t="s">
        <v>561</v>
      </c>
      <c r="G14" s="840" t="s">
        <v>551</v>
      </c>
      <c r="H14" s="839" t="s">
        <v>527</v>
      </c>
      <c r="I14" s="773" t="s">
        <v>326</v>
      </c>
      <c r="J14" s="840" t="s">
        <v>543</v>
      </c>
      <c r="K14" s="841" t="s">
        <v>544</v>
      </c>
      <c r="L14" s="842" t="s">
        <v>42</v>
      </c>
      <c r="M14" s="783" t="s">
        <v>76</v>
      </c>
      <c r="N14" s="778">
        <v>80</v>
      </c>
      <c r="O14" s="646">
        <v>192</v>
      </c>
      <c r="P14" s="859">
        <f t="shared" si="0"/>
        <v>272</v>
      </c>
      <c r="Q14" s="781"/>
      <c r="S14" s="795"/>
      <c r="T14" s="797"/>
      <c r="U14" s="797"/>
      <c r="V14" s="797"/>
      <c r="W14" s="798"/>
      <c r="X14" s="806"/>
      <c r="Y14" s="103"/>
      <c r="Z14" s="103"/>
      <c r="AA14" s="230"/>
      <c r="AB14" s="604"/>
    </row>
    <row r="15" spans="1:28" ht="25.5">
      <c r="A15" s="838" t="s">
        <v>399</v>
      </c>
      <c r="B15" s="821" t="s">
        <v>399</v>
      </c>
      <c r="C15" s="592">
        <v>2014</v>
      </c>
      <c r="D15" s="773" t="s">
        <v>540</v>
      </c>
      <c r="E15" s="716" t="s">
        <v>93</v>
      </c>
      <c r="F15" s="839" t="s">
        <v>562</v>
      </c>
      <c r="G15" s="715" t="s">
        <v>563</v>
      </c>
      <c r="H15" s="839" t="s">
        <v>527</v>
      </c>
      <c r="I15" s="843" t="s">
        <v>564</v>
      </c>
      <c r="J15" s="840" t="s">
        <v>543</v>
      </c>
      <c r="K15" s="841" t="s">
        <v>544</v>
      </c>
      <c r="L15" s="842" t="s">
        <v>42</v>
      </c>
      <c r="M15" s="783" t="s">
        <v>76</v>
      </c>
      <c r="N15" s="778">
        <v>15</v>
      </c>
      <c r="O15" s="646">
        <v>36</v>
      </c>
      <c r="P15" s="859">
        <f t="shared" si="0"/>
        <v>51</v>
      </c>
      <c r="Q15" s="781"/>
      <c r="S15" s="795"/>
      <c r="T15" s="796"/>
      <c r="U15" s="797"/>
      <c r="V15" s="797"/>
      <c r="W15" s="798"/>
      <c r="X15" s="797"/>
      <c r="Y15" s="101"/>
      <c r="Z15" s="101"/>
      <c r="AA15" s="230"/>
      <c r="AB15" s="604"/>
    </row>
    <row r="16" spans="1:28" s="402" customFormat="1" ht="13.35" customHeight="1">
      <c r="A16" s="845" t="s">
        <v>399</v>
      </c>
      <c r="B16" s="597" t="s">
        <v>399</v>
      </c>
      <c r="C16" s="846">
        <v>2014</v>
      </c>
      <c r="D16" s="847" t="s">
        <v>540</v>
      </c>
      <c r="E16" s="848" t="s">
        <v>308</v>
      </c>
      <c r="F16" s="849" t="s">
        <v>565</v>
      </c>
      <c r="G16" s="850" t="s">
        <v>556</v>
      </c>
      <c r="H16" s="849" t="s">
        <v>527</v>
      </c>
      <c r="I16" s="847" t="s">
        <v>326</v>
      </c>
      <c r="J16" s="851" t="s">
        <v>543</v>
      </c>
      <c r="K16" s="852" t="s">
        <v>544</v>
      </c>
      <c r="L16" s="853" t="s">
        <v>42</v>
      </c>
      <c r="M16" s="854" t="s">
        <v>76</v>
      </c>
      <c r="N16" s="854">
        <v>50</v>
      </c>
      <c r="O16" s="860">
        <v>120</v>
      </c>
      <c r="P16" s="857">
        <f t="shared" si="0"/>
        <v>170</v>
      </c>
      <c r="Q16" s="858"/>
      <c r="S16" s="795"/>
      <c r="T16" s="797"/>
      <c r="U16" s="797"/>
      <c r="V16" s="805"/>
      <c r="W16" s="798"/>
      <c r="X16" s="797"/>
      <c r="Y16" s="103"/>
      <c r="Z16" s="103"/>
      <c r="AA16" s="807"/>
      <c r="AB16" s="604"/>
    </row>
    <row r="17" spans="1:28" ht="13.35" customHeight="1">
      <c r="A17" s="838" t="s">
        <v>399</v>
      </c>
      <c r="B17" s="821" t="s">
        <v>399</v>
      </c>
      <c r="C17" s="592">
        <v>2014</v>
      </c>
      <c r="D17" s="773" t="s">
        <v>540</v>
      </c>
      <c r="E17" s="716" t="s">
        <v>93</v>
      </c>
      <c r="F17" s="839" t="s">
        <v>566</v>
      </c>
      <c r="G17" s="840" t="s">
        <v>549</v>
      </c>
      <c r="H17" s="839" t="s">
        <v>534</v>
      </c>
      <c r="I17" s="773" t="s">
        <v>326</v>
      </c>
      <c r="J17" s="840" t="s">
        <v>543</v>
      </c>
      <c r="K17" s="841" t="s">
        <v>544</v>
      </c>
      <c r="L17" s="842" t="s">
        <v>42</v>
      </c>
      <c r="M17" s="783" t="s">
        <v>76</v>
      </c>
      <c r="N17" s="783">
        <v>60</v>
      </c>
      <c r="O17" s="757">
        <v>72</v>
      </c>
      <c r="P17" s="859">
        <f t="shared" si="0"/>
        <v>132</v>
      </c>
      <c r="Q17" s="781"/>
      <c r="S17" s="64"/>
      <c r="T17" s="64"/>
      <c r="U17" s="801"/>
      <c r="V17" s="64"/>
      <c r="W17" s="802"/>
      <c r="X17" s="797"/>
      <c r="Y17" s="103"/>
      <c r="Z17" s="103"/>
      <c r="AA17" s="230"/>
      <c r="AB17" s="604"/>
    </row>
    <row r="18" spans="1:28" ht="38.25">
      <c r="A18" s="838" t="s">
        <v>399</v>
      </c>
      <c r="B18" s="821" t="s">
        <v>399</v>
      </c>
      <c r="C18" s="592">
        <v>2014</v>
      </c>
      <c r="D18" s="773" t="s">
        <v>540</v>
      </c>
      <c r="E18" s="716" t="s">
        <v>93</v>
      </c>
      <c r="F18" s="839" t="s">
        <v>567</v>
      </c>
      <c r="G18" s="773" t="s">
        <v>553</v>
      </c>
      <c r="H18" s="839" t="s">
        <v>534</v>
      </c>
      <c r="I18" s="843" t="s">
        <v>554</v>
      </c>
      <c r="J18" s="840" t="s">
        <v>543</v>
      </c>
      <c r="K18" s="841" t="s">
        <v>544</v>
      </c>
      <c r="L18" s="842" t="s">
        <v>42</v>
      </c>
      <c r="M18" s="783" t="s">
        <v>76</v>
      </c>
      <c r="N18" s="783">
        <v>60</v>
      </c>
      <c r="O18" s="757">
        <v>0</v>
      </c>
      <c r="P18" s="859">
        <f t="shared" si="0"/>
        <v>60</v>
      </c>
      <c r="Q18" s="781"/>
      <c r="S18" s="520"/>
      <c r="T18" s="64"/>
      <c r="U18" s="801"/>
      <c r="V18" s="64"/>
      <c r="W18" s="802"/>
      <c r="X18" s="797"/>
      <c r="Y18" s="103"/>
      <c r="Z18" s="103"/>
      <c r="AA18" s="230"/>
      <c r="AB18" s="604"/>
    </row>
    <row r="19" spans="1:28" ht="38.25">
      <c r="A19" s="838" t="s">
        <v>399</v>
      </c>
      <c r="B19" s="821" t="s">
        <v>399</v>
      </c>
      <c r="C19" s="592">
        <v>2014</v>
      </c>
      <c r="D19" s="773" t="s">
        <v>540</v>
      </c>
      <c r="E19" s="716" t="s">
        <v>93</v>
      </c>
      <c r="F19" s="839" t="s">
        <v>568</v>
      </c>
      <c r="G19" s="840" t="s">
        <v>546</v>
      </c>
      <c r="H19" s="839" t="s">
        <v>534</v>
      </c>
      <c r="I19" s="843" t="s">
        <v>547</v>
      </c>
      <c r="J19" s="840" t="s">
        <v>543</v>
      </c>
      <c r="K19" s="841" t="s">
        <v>544</v>
      </c>
      <c r="L19" s="842" t="s">
        <v>42</v>
      </c>
      <c r="M19" s="783" t="s">
        <v>76</v>
      </c>
      <c r="N19" s="783">
        <v>48</v>
      </c>
      <c r="O19" s="757">
        <v>48</v>
      </c>
      <c r="P19" s="859">
        <f t="shared" si="0"/>
        <v>96</v>
      </c>
      <c r="Q19" s="781"/>
      <c r="S19" s="520"/>
      <c r="T19" s="64"/>
      <c r="U19" s="801"/>
      <c r="V19" s="64"/>
      <c r="W19" s="802"/>
      <c r="X19" s="797"/>
      <c r="Y19" s="103"/>
      <c r="Z19" s="103"/>
      <c r="AA19" s="230"/>
      <c r="AB19" s="604"/>
    </row>
    <row r="20" spans="1:28" s="402" customFormat="1" ht="13.35" customHeight="1">
      <c r="A20" s="845" t="s">
        <v>399</v>
      </c>
      <c r="B20" s="597" t="s">
        <v>399</v>
      </c>
      <c r="C20" s="846">
        <v>2014</v>
      </c>
      <c r="D20" s="847" t="s">
        <v>540</v>
      </c>
      <c r="E20" s="848" t="s">
        <v>308</v>
      </c>
      <c r="F20" s="849" t="s">
        <v>569</v>
      </c>
      <c r="G20" s="850" t="s">
        <v>556</v>
      </c>
      <c r="H20" s="849" t="s">
        <v>534</v>
      </c>
      <c r="I20" s="847" t="s">
        <v>326</v>
      </c>
      <c r="J20" s="851" t="s">
        <v>543</v>
      </c>
      <c r="K20" s="852" t="s">
        <v>544</v>
      </c>
      <c r="L20" s="853" t="s">
        <v>42</v>
      </c>
      <c r="M20" s="854" t="s">
        <v>76</v>
      </c>
      <c r="N20" s="854">
        <v>36</v>
      </c>
      <c r="O20" s="860">
        <v>48</v>
      </c>
      <c r="P20" s="857">
        <f t="shared" si="0"/>
        <v>84</v>
      </c>
      <c r="Q20" s="858"/>
      <c r="S20" s="520"/>
      <c r="T20" s="64"/>
      <c r="U20" s="801"/>
      <c r="V20" s="803"/>
      <c r="W20" s="802"/>
      <c r="X20" s="797"/>
      <c r="Y20" s="103"/>
      <c r="Z20" s="103"/>
      <c r="AA20" s="807"/>
      <c r="AB20" s="604"/>
    </row>
    <row r="21" spans="1:28" ht="13.35" customHeight="1">
      <c r="A21" s="838" t="s">
        <v>399</v>
      </c>
      <c r="B21" s="821" t="s">
        <v>399</v>
      </c>
      <c r="C21" s="592">
        <v>2014</v>
      </c>
      <c r="D21" s="773" t="s">
        <v>540</v>
      </c>
      <c r="E21" s="716" t="s">
        <v>93</v>
      </c>
      <c r="F21" s="839" t="s">
        <v>570</v>
      </c>
      <c r="G21" s="840" t="s">
        <v>551</v>
      </c>
      <c r="H21" s="839" t="s">
        <v>534</v>
      </c>
      <c r="I21" s="773" t="s">
        <v>326</v>
      </c>
      <c r="J21" s="840" t="s">
        <v>543</v>
      </c>
      <c r="K21" s="841" t="s">
        <v>544</v>
      </c>
      <c r="L21" s="842" t="s">
        <v>42</v>
      </c>
      <c r="M21" s="783" t="s">
        <v>76</v>
      </c>
      <c r="N21" s="783">
        <v>48</v>
      </c>
      <c r="O21" s="757">
        <v>72</v>
      </c>
      <c r="P21" s="859">
        <f t="shared" si="0"/>
        <v>120</v>
      </c>
      <c r="Q21" s="781"/>
      <c r="S21" s="520"/>
      <c r="T21" s="64"/>
      <c r="U21" s="801"/>
      <c r="V21" s="64"/>
      <c r="W21" s="802"/>
      <c r="X21" s="797"/>
      <c r="Y21" s="103"/>
      <c r="Z21" s="103"/>
      <c r="AA21" s="230"/>
      <c r="AB21" s="604"/>
    </row>
    <row r="22" spans="1:28">
      <c r="A22" s="838" t="s">
        <v>399</v>
      </c>
      <c r="B22" s="821" t="s">
        <v>399</v>
      </c>
      <c r="C22" s="592">
        <v>2014</v>
      </c>
      <c r="D22" s="773" t="s">
        <v>540</v>
      </c>
      <c r="E22" s="716" t="s">
        <v>93</v>
      </c>
      <c r="F22" s="839" t="s">
        <v>571</v>
      </c>
      <c r="G22" s="840" t="s">
        <v>542</v>
      </c>
      <c r="H22" s="839" t="s">
        <v>534</v>
      </c>
      <c r="I22" s="773" t="s">
        <v>326</v>
      </c>
      <c r="J22" s="840" t="s">
        <v>543</v>
      </c>
      <c r="K22" s="841" t="s">
        <v>544</v>
      </c>
      <c r="L22" s="842" t="s">
        <v>42</v>
      </c>
      <c r="M22" s="783" t="s">
        <v>76</v>
      </c>
      <c r="N22" s="783">
        <v>48</v>
      </c>
      <c r="O22" s="757">
        <v>72</v>
      </c>
      <c r="P22" s="859">
        <f t="shared" si="0"/>
        <v>120</v>
      </c>
      <c r="Q22" s="781"/>
      <c r="S22" s="520"/>
      <c r="T22" s="64"/>
      <c r="U22" s="801"/>
      <c r="V22" s="64"/>
      <c r="W22" s="802"/>
      <c r="X22" s="797"/>
      <c r="Y22" s="103"/>
      <c r="Z22" s="103"/>
      <c r="AA22" s="230"/>
      <c r="AB22" s="604"/>
    </row>
    <row r="23" spans="1:28">
      <c r="A23" s="455"/>
      <c r="B23" s="861"/>
      <c r="C23" s="861"/>
      <c r="D23" s="519"/>
      <c r="E23" s="101"/>
      <c r="F23" s="101"/>
      <c r="G23" s="812"/>
      <c r="H23" s="101"/>
      <c r="I23" s="519"/>
      <c r="J23" s="812"/>
      <c r="K23" s="101"/>
      <c r="L23" s="813"/>
      <c r="M23" s="862"/>
      <c r="N23" s="783"/>
      <c r="O23" s="757"/>
      <c r="P23" s="859">
        <f t="shared" si="0"/>
        <v>0</v>
      </c>
      <c r="Q23" s="781"/>
      <c r="S23" s="64"/>
      <c r="T23" s="64"/>
      <c r="U23" s="64"/>
      <c r="V23" s="64"/>
      <c r="W23" s="802"/>
      <c r="X23" s="230"/>
      <c r="Y23" s="103"/>
      <c r="Z23" s="103"/>
      <c r="AA23" s="230"/>
      <c r="AB23" s="604"/>
    </row>
    <row r="24" spans="1:28" ht="51.75" thickBot="1">
      <c r="A24" s="456" t="s">
        <v>399</v>
      </c>
      <c r="B24" s="830" t="s">
        <v>926</v>
      </c>
      <c r="C24" s="790">
        <v>2014</v>
      </c>
      <c r="D24" s="863" t="s">
        <v>25</v>
      </c>
      <c r="E24" s="790" t="s">
        <v>308</v>
      </c>
      <c r="F24" s="790" t="s">
        <v>572</v>
      </c>
      <c r="G24" s="864" t="s">
        <v>1019</v>
      </c>
      <c r="H24" s="790" t="s">
        <v>573</v>
      </c>
      <c r="I24" s="863" t="s">
        <v>326</v>
      </c>
      <c r="J24" s="865" t="s">
        <v>543</v>
      </c>
      <c r="K24" s="866" t="s">
        <v>544</v>
      </c>
      <c r="L24" s="790" t="s">
        <v>42</v>
      </c>
      <c r="M24" s="790" t="s">
        <v>76</v>
      </c>
      <c r="N24" s="792" t="s">
        <v>577</v>
      </c>
      <c r="O24" s="793" t="s">
        <v>578</v>
      </c>
      <c r="P24" s="867" t="s">
        <v>579</v>
      </c>
      <c r="Q24" s="868" t="s">
        <v>576</v>
      </c>
      <c r="S24" s="230"/>
      <c r="T24" s="230"/>
      <c r="U24" s="64"/>
      <c r="V24" s="64"/>
      <c r="W24" s="802"/>
      <c r="X24" s="230"/>
      <c r="Y24" s="809"/>
      <c r="Z24" s="809"/>
      <c r="AA24" s="230"/>
      <c r="AB24" s="605"/>
    </row>
    <row r="25" spans="1:28">
      <c r="A25" s="151"/>
      <c r="B25" s="151"/>
      <c r="C25" s="151"/>
      <c r="D25" s="151"/>
      <c r="E25" s="45"/>
      <c r="F25" s="151"/>
      <c r="G25" s="151"/>
      <c r="H25" s="151"/>
      <c r="I25" s="151"/>
      <c r="J25" s="151"/>
      <c r="K25" s="151"/>
      <c r="L25" s="151"/>
      <c r="M25" s="151"/>
      <c r="N25" s="151"/>
      <c r="O25" s="151"/>
      <c r="P25" s="40"/>
      <c r="S25" s="230"/>
      <c r="T25" s="230"/>
      <c r="U25" s="230"/>
      <c r="V25" s="230"/>
      <c r="W25" s="230"/>
      <c r="X25" s="230"/>
      <c r="Y25" s="230"/>
      <c r="Z25" s="230"/>
      <c r="AA25" s="230"/>
    </row>
    <row r="26" spans="1:28">
      <c r="A26" s="382" t="s">
        <v>574</v>
      </c>
      <c r="S26" s="230"/>
      <c r="T26" s="230"/>
      <c r="U26" s="230"/>
      <c r="V26" s="230"/>
      <c r="W26" s="230"/>
      <c r="X26" s="230"/>
      <c r="Y26" s="230"/>
      <c r="Z26" s="230"/>
      <c r="AA26" s="230"/>
    </row>
    <row r="27" spans="1:28">
      <c r="A27" s="151" t="s">
        <v>575</v>
      </c>
      <c r="S27" s="230"/>
      <c r="T27" s="230"/>
      <c r="U27" s="230"/>
      <c r="V27" s="230"/>
      <c r="W27" s="230"/>
      <c r="X27" s="230"/>
      <c r="Y27" s="230"/>
      <c r="Z27" s="230"/>
      <c r="AA27" s="230"/>
    </row>
    <row r="28" spans="1:28">
      <c r="S28" s="230"/>
      <c r="T28" s="230"/>
      <c r="U28" s="230"/>
      <c r="V28" s="230"/>
      <c r="W28" s="230"/>
      <c r="X28" s="230"/>
      <c r="Y28" s="230"/>
      <c r="Z28" s="230"/>
      <c r="AA28" s="230"/>
    </row>
    <row r="29" spans="1:28">
      <c r="S29" s="230"/>
      <c r="T29" s="230"/>
      <c r="U29" s="230"/>
      <c r="V29" s="230"/>
      <c r="W29" s="230"/>
      <c r="X29" s="230"/>
      <c r="Y29" s="230"/>
      <c r="Z29" s="230"/>
      <c r="AA29" s="230"/>
    </row>
  </sheetData>
  <dataValidations count="1">
    <dataValidation type="textLength" showInputMessage="1" showErrorMessage="1" sqref="Q4:Q23">
      <formula1>0</formula1>
      <formula2>150</formula2>
    </dataValidation>
  </dataValidations>
  <pageMargins left="0.7" right="0.7" top="0.75" bottom="0.75" header="0.3" footer="0.3"/>
  <pageSetup paperSize="9" scale="2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8" enableFormatConditionsCalculation="0">
    <pageSetUpPr fitToPage="1"/>
  </sheetPr>
  <dimension ref="A1:Q33"/>
  <sheetViews>
    <sheetView view="pageBreakPreview" topLeftCell="A19" zoomScaleNormal="80" zoomScaleSheetLayoutView="100" workbookViewId="0">
      <selection activeCell="H52" sqref="H52"/>
    </sheetView>
  </sheetViews>
  <sheetFormatPr defaultColWidth="11.42578125" defaultRowHeight="12.75"/>
  <cols>
    <col min="1" max="1" width="9" style="1" customWidth="1"/>
    <col min="2" max="2" width="15.140625" style="1" customWidth="1"/>
    <col min="3" max="3" width="9.42578125" style="1" customWidth="1"/>
    <col min="4" max="4" width="31.28515625" style="1" bestFit="1" customWidth="1"/>
    <col min="5" max="5" width="25.85546875" style="1" customWidth="1"/>
    <col min="6" max="6" width="14.7109375" style="1" customWidth="1"/>
    <col min="7" max="8" width="23" style="1" customWidth="1"/>
    <col min="9" max="9" width="13.85546875" style="45" customWidth="1"/>
    <col min="10" max="12" width="21.7109375" style="1" customWidth="1"/>
    <col min="13" max="14" width="13.85546875" customWidth="1"/>
    <col min="15" max="15" width="13.85546875" style="1" customWidth="1"/>
    <col min="16" max="16384" width="11.42578125" style="1"/>
  </cols>
  <sheetData>
    <row r="1" spans="1:17" ht="29.1" customHeight="1" thickBot="1">
      <c r="A1" s="43" t="s">
        <v>328</v>
      </c>
      <c r="B1" s="43"/>
      <c r="C1" s="43"/>
      <c r="D1" s="43"/>
      <c r="E1" s="43"/>
      <c r="F1" s="33"/>
      <c r="G1" s="33"/>
      <c r="H1" s="33"/>
      <c r="I1" s="43"/>
      <c r="L1" s="34" t="s">
        <v>0</v>
      </c>
      <c r="M1" s="404" t="s">
        <v>525</v>
      </c>
    </row>
    <row r="2" spans="1:17" ht="20.100000000000001" customHeight="1" thickBot="1">
      <c r="A2" s="33"/>
      <c r="B2" s="33"/>
      <c r="C2" s="33"/>
      <c r="D2" s="33"/>
      <c r="E2" s="33"/>
      <c r="F2" s="33"/>
      <c r="G2" s="33"/>
      <c r="H2" s="33"/>
      <c r="I2" s="43"/>
      <c r="L2" s="34" t="s">
        <v>286</v>
      </c>
      <c r="M2" s="156">
        <v>2014</v>
      </c>
    </row>
    <row r="3" spans="1:17" s="37" customFormat="1" ht="68.45" customHeight="1" thickBot="1">
      <c r="A3" s="814" t="s">
        <v>1</v>
      </c>
      <c r="B3" s="815" t="s">
        <v>70</v>
      </c>
      <c r="C3" s="815" t="s">
        <v>71</v>
      </c>
      <c r="D3" s="814" t="s">
        <v>10</v>
      </c>
      <c r="E3" s="814" t="s">
        <v>340</v>
      </c>
      <c r="F3" s="815" t="s">
        <v>60</v>
      </c>
      <c r="G3" s="815" t="s">
        <v>61</v>
      </c>
      <c r="H3" s="815" t="s">
        <v>72</v>
      </c>
      <c r="I3" s="815" t="s">
        <v>342</v>
      </c>
      <c r="J3" s="815" t="s">
        <v>449</v>
      </c>
      <c r="K3" s="815" t="s">
        <v>450</v>
      </c>
      <c r="L3" s="815" t="s">
        <v>451</v>
      </c>
      <c r="M3" s="815" t="s">
        <v>343</v>
      </c>
      <c r="N3"/>
    </row>
    <row r="4" spans="1:17" s="38" customFormat="1" ht="13.35" customHeight="1">
      <c r="A4" s="816" t="s">
        <v>399</v>
      </c>
      <c r="B4" s="817" t="s">
        <v>399</v>
      </c>
      <c r="C4" s="817">
        <v>2014</v>
      </c>
      <c r="D4" s="818" t="s">
        <v>25</v>
      </c>
      <c r="E4" s="817" t="s">
        <v>93</v>
      </c>
      <c r="F4" s="817" t="s">
        <v>532</v>
      </c>
      <c r="G4" s="818" t="s">
        <v>530</v>
      </c>
      <c r="H4" s="818" t="s">
        <v>541</v>
      </c>
      <c r="I4" s="819">
        <v>107923.20667008156</v>
      </c>
      <c r="J4" s="817">
        <v>58</v>
      </c>
      <c r="K4" s="817">
        <v>54</v>
      </c>
      <c r="L4" s="817">
        <f>J4+K4</f>
        <v>112</v>
      </c>
      <c r="M4" s="820"/>
      <c r="N4"/>
      <c r="O4" s="381"/>
      <c r="P4" s="619"/>
      <c r="Q4" s="612"/>
    </row>
    <row r="5" spans="1:17" s="38" customFormat="1" ht="13.35" customHeight="1">
      <c r="A5" s="772" t="s">
        <v>399</v>
      </c>
      <c r="B5" s="592" t="s">
        <v>399</v>
      </c>
      <c r="C5" s="592">
        <v>2014</v>
      </c>
      <c r="D5" s="821" t="s">
        <v>25</v>
      </c>
      <c r="E5" s="592" t="s">
        <v>93</v>
      </c>
      <c r="F5" s="592" t="s">
        <v>532</v>
      </c>
      <c r="G5" s="821" t="s">
        <v>528</v>
      </c>
      <c r="H5" s="821" t="s">
        <v>545</v>
      </c>
      <c r="I5" s="547">
        <v>4468</v>
      </c>
      <c r="J5" s="592">
        <v>75</v>
      </c>
      <c r="K5" s="592">
        <v>80</v>
      </c>
      <c r="L5" s="592">
        <f t="shared" ref="L5:L22" si="0">J5+K5</f>
        <v>155</v>
      </c>
      <c r="M5" s="781"/>
      <c r="N5"/>
      <c r="O5" s="381"/>
      <c r="P5" s="619"/>
      <c r="Q5" s="612"/>
    </row>
    <row r="6" spans="1:17" s="38" customFormat="1" ht="13.35" customHeight="1">
      <c r="A6" s="772" t="s">
        <v>399</v>
      </c>
      <c r="B6" s="592" t="s">
        <v>399</v>
      </c>
      <c r="C6" s="592">
        <v>2014</v>
      </c>
      <c r="D6" s="821" t="s">
        <v>25</v>
      </c>
      <c r="E6" s="592" t="s">
        <v>93</v>
      </c>
      <c r="F6" s="592" t="s">
        <v>532</v>
      </c>
      <c r="G6" s="821" t="s">
        <v>623</v>
      </c>
      <c r="H6" s="821" t="s">
        <v>548</v>
      </c>
      <c r="I6" s="547">
        <v>383368</v>
      </c>
      <c r="J6" s="592">
        <v>106</v>
      </c>
      <c r="K6" s="592">
        <v>141</v>
      </c>
      <c r="L6" s="592">
        <f t="shared" si="0"/>
        <v>247</v>
      </c>
      <c r="M6" s="781"/>
      <c r="N6"/>
      <c r="O6" s="381"/>
      <c r="P6" s="619"/>
      <c r="Q6" s="612"/>
    </row>
    <row r="7" spans="1:17" s="38" customFormat="1" ht="13.35" customHeight="1">
      <c r="A7" s="772" t="s">
        <v>399</v>
      </c>
      <c r="B7" s="592" t="s">
        <v>399</v>
      </c>
      <c r="C7" s="592">
        <v>2014</v>
      </c>
      <c r="D7" s="821" t="s">
        <v>25</v>
      </c>
      <c r="E7" s="592" t="s">
        <v>93</v>
      </c>
      <c r="F7" s="592" t="s">
        <v>532</v>
      </c>
      <c r="G7" s="821" t="s">
        <v>307</v>
      </c>
      <c r="H7" s="821" t="s">
        <v>550</v>
      </c>
      <c r="I7" s="547">
        <v>88059</v>
      </c>
      <c r="J7" s="592">
        <v>80</v>
      </c>
      <c r="K7" s="592">
        <v>90</v>
      </c>
      <c r="L7" s="592">
        <f t="shared" si="0"/>
        <v>170</v>
      </c>
      <c r="M7" s="781"/>
      <c r="N7"/>
      <c r="O7" s="381"/>
      <c r="P7" s="619"/>
      <c r="Q7" s="612"/>
    </row>
    <row r="8" spans="1:17" s="38" customFormat="1" ht="13.35" customHeight="1">
      <c r="A8" s="772" t="s">
        <v>399</v>
      </c>
      <c r="B8" s="592" t="s">
        <v>399</v>
      </c>
      <c r="C8" s="592">
        <v>2014</v>
      </c>
      <c r="D8" s="821" t="s">
        <v>25</v>
      </c>
      <c r="E8" s="592" t="s">
        <v>93</v>
      </c>
      <c r="F8" s="592" t="s">
        <v>532</v>
      </c>
      <c r="G8" s="821" t="s">
        <v>529</v>
      </c>
      <c r="H8" s="821" t="s">
        <v>552</v>
      </c>
      <c r="I8" s="547">
        <v>9624</v>
      </c>
      <c r="J8" s="592">
        <v>59</v>
      </c>
      <c r="K8" s="592"/>
      <c r="L8" s="592">
        <f t="shared" si="0"/>
        <v>59</v>
      </c>
      <c r="M8" s="781"/>
      <c r="N8"/>
      <c r="O8" s="381"/>
      <c r="P8" s="619"/>
      <c r="Q8" s="612"/>
    </row>
    <row r="9" spans="1:17" s="115" customFormat="1" ht="13.35" customHeight="1">
      <c r="A9" s="772" t="s">
        <v>399</v>
      </c>
      <c r="B9" s="592" t="s">
        <v>399</v>
      </c>
      <c r="C9" s="592">
        <v>2014</v>
      </c>
      <c r="D9" s="822" t="s">
        <v>25</v>
      </c>
      <c r="E9" s="823" t="s">
        <v>308</v>
      </c>
      <c r="F9" s="774" t="s">
        <v>532</v>
      </c>
      <c r="G9" s="824" t="s">
        <v>624</v>
      </c>
      <c r="H9" s="825" t="s">
        <v>555</v>
      </c>
      <c r="I9" s="547"/>
      <c r="J9" s="593"/>
      <c r="K9" s="593"/>
      <c r="L9" s="592">
        <f t="shared" si="0"/>
        <v>0</v>
      </c>
      <c r="M9" s="781"/>
      <c r="O9" s="381"/>
      <c r="P9" s="620"/>
      <c r="Q9" s="621"/>
    </row>
    <row r="10" spans="1:17" s="115" customFormat="1" ht="13.35" customHeight="1">
      <c r="A10" s="772" t="s">
        <v>399</v>
      </c>
      <c r="B10" s="592" t="s">
        <v>399</v>
      </c>
      <c r="C10" s="592">
        <v>2014</v>
      </c>
      <c r="D10" s="822" t="s">
        <v>25</v>
      </c>
      <c r="E10" s="823" t="s">
        <v>93</v>
      </c>
      <c r="F10" s="774" t="s">
        <v>527</v>
      </c>
      <c r="G10" s="824" t="s">
        <v>528</v>
      </c>
      <c r="H10" s="825" t="s">
        <v>557</v>
      </c>
      <c r="I10" s="547">
        <v>31159</v>
      </c>
      <c r="J10" s="593">
        <v>91</v>
      </c>
      <c r="K10" s="593">
        <v>71</v>
      </c>
      <c r="L10" s="592">
        <f t="shared" si="0"/>
        <v>162</v>
      </c>
      <c r="M10" s="781"/>
      <c r="O10" s="381"/>
      <c r="P10" s="620"/>
      <c r="Q10" s="621"/>
    </row>
    <row r="11" spans="1:17" s="111" customFormat="1">
      <c r="A11" s="772" t="s">
        <v>399</v>
      </c>
      <c r="B11" s="592" t="s">
        <v>399</v>
      </c>
      <c r="C11" s="592">
        <v>2014</v>
      </c>
      <c r="D11" s="824" t="s">
        <v>25</v>
      </c>
      <c r="E11" s="823" t="s">
        <v>93</v>
      </c>
      <c r="F11" s="774" t="s">
        <v>527</v>
      </c>
      <c r="G11" s="824" t="s">
        <v>529</v>
      </c>
      <c r="H11" s="826" t="s">
        <v>558</v>
      </c>
      <c r="I11" s="547">
        <v>51160</v>
      </c>
      <c r="J11" s="593">
        <v>100</v>
      </c>
      <c r="K11" s="593"/>
      <c r="L11" s="592">
        <f t="shared" si="0"/>
        <v>100</v>
      </c>
      <c r="M11" s="781"/>
      <c r="O11" s="381"/>
      <c r="P11" s="622"/>
      <c r="Q11" s="623"/>
    </row>
    <row r="12" spans="1:17" s="112" customFormat="1" ht="13.35" customHeight="1">
      <c r="A12" s="772" t="s">
        <v>399</v>
      </c>
      <c r="B12" s="592" t="s">
        <v>399</v>
      </c>
      <c r="C12" s="592">
        <v>2014</v>
      </c>
      <c r="D12" s="827" t="s">
        <v>25</v>
      </c>
      <c r="E12" s="828" t="s">
        <v>93</v>
      </c>
      <c r="F12" s="774" t="s">
        <v>527</v>
      </c>
      <c r="G12" s="821" t="s">
        <v>530</v>
      </c>
      <c r="H12" s="821" t="s">
        <v>559</v>
      </c>
      <c r="I12" s="547">
        <v>493371</v>
      </c>
      <c r="J12" s="593">
        <v>87</v>
      </c>
      <c r="K12" s="593">
        <v>198</v>
      </c>
      <c r="L12" s="592">
        <f t="shared" si="0"/>
        <v>285</v>
      </c>
      <c r="M12" s="781"/>
      <c r="O12" s="381"/>
      <c r="P12" s="624"/>
      <c r="Q12" s="625"/>
    </row>
    <row r="13" spans="1:17" s="112" customFormat="1" ht="13.35" customHeight="1">
      <c r="A13" s="772" t="s">
        <v>399</v>
      </c>
      <c r="B13" s="592" t="s">
        <v>399</v>
      </c>
      <c r="C13" s="592">
        <v>2014</v>
      </c>
      <c r="D13" s="827" t="s">
        <v>25</v>
      </c>
      <c r="E13" s="828" t="s">
        <v>93</v>
      </c>
      <c r="F13" s="774" t="s">
        <v>527</v>
      </c>
      <c r="G13" s="821" t="s">
        <v>623</v>
      </c>
      <c r="H13" s="821" t="s">
        <v>560</v>
      </c>
      <c r="I13" s="547">
        <v>745869</v>
      </c>
      <c r="J13" s="593">
        <v>140</v>
      </c>
      <c r="K13" s="593">
        <v>189</v>
      </c>
      <c r="L13" s="592">
        <f t="shared" si="0"/>
        <v>329</v>
      </c>
      <c r="M13" s="781"/>
      <c r="O13" s="381"/>
      <c r="P13" s="624"/>
      <c r="Q13" s="625"/>
    </row>
    <row r="14" spans="1:17" s="115" customFormat="1">
      <c r="A14" s="772" t="s">
        <v>399</v>
      </c>
      <c r="B14" s="592" t="s">
        <v>399</v>
      </c>
      <c r="C14" s="592">
        <v>2014</v>
      </c>
      <c r="D14" s="827" t="s">
        <v>25</v>
      </c>
      <c r="E14" s="828" t="s">
        <v>93</v>
      </c>
      <c r="F14" s="774" t="s">
        <v>527</v>
      </c>
      <c r="G14" s="821" t="s">
        <v>307</v>
      </c>
      <c r="H14" s="821" t="s">
        <v>561</v>
      </c>
      <c r="I14" s="547">
        <v>318927</v>
      </c>
      <c r="J14" s="593">
        <v>94</v>
      </c>
      <c r="K14" s="593">
        <v>158</v>
      </c>
      <c r="L14" s="592">
        <f t="shared" si="0"/>
        <v>252</v>
      </c>
      <c r="M14" s="781"/>
      <c r="O14" s="381"/>
      <c r="P14" s="620"/>
      <c r="Q14" s="621"/>
    </row>
    <row r="15" spans="1:17" s="38" customFormat="1" ht="13.35" customHeight="1">
      <c r="A15" s="772" t="s">
        <v>399</v>
      </c>
      <c r="B15" s="592" t="s">
        <v>399</v>
      </c>
      <c r="C15" s="592">
        <v>2014</v>
      </c>
      <c r="D15" s="821" t="s">
        <v>25</v>
      </c>
      <c r="E15" s="829" t="s">
        <v>93</v>
      </c>
      <c r="F15" s="592" t="s">
        <v>527</v>
      </c>
      <c r="G15" s="821" t="s">
        <v>539</v>
      </c>
      <c r="H15" s="821" t="s">
        <v>562</v>
      </c>
      <c r="I15" s="547">
        <v>119363</v>
      </c>
      <c r="J15" s="592">
        <v>28</v>
      </c>
      <c r="K15" s="592">
        <v>42</v>
      </c>
      <c r="L15" s="592">
        <f t="shared" si="0"/>
        <v>70</v>
      </c>
      <c r="M15" s="781"/>
      <c r="N15"/>
      <c r="O15" s="381"/>
      <c r="P15" s="619"/>
      <c r="Q15" s="612"/>
    </row>
    <row r="16" spans="1:17" ht="13.35" customHeight="1">
      <c r="A16" s="772" t="s">
        <v>399</v>
      </c>
      <c r="B16" s="592" t="s">
        <v>399</v>
      </c>
      <c r="C16" s="592">
        <v>2014</v>
      </c>
      <c r="D16" s="821" t="s">
        <v>25</v>
      </c>
      <c r="E16" s="593" t="s">
        <v>308</v>
      </c>
      <c r="F16" s="593" t="s">
        <v>527</v>
      </c>
      <c r="G16" s="821" t="s">
        <v>624</v>
      </c>
      <c r="H16" s="825" t="s">
        <v>565</v>
      </c>
      <c r="I16" s="547"/>
      <c r="J16" s="593"/>
      <c r="K16" s="593"/>
      <c r="L16" s="592">
        <f t="shared" si="0"/>
        <v>0</v>
      </c>
      <c r="M16" s="781"/>
      <c r="O16" s="381"/>
      <c r="P16" s="25"/>
      <c r="Q16" s="55"/>
    </row>
    <row r="17" spans="1:17" ht="13.35" customHeight="1">
      <c r="A17" s="772" t="s">
        <v>399</v>
      </c>
      <c r="B17" s="592" t="s">
        <v>399</v>
      </c>
      <c r="C17" s="592">
        <v>2014</v>
      </c>
      <c r="D17" s="825" t="s">
        <v>25</v>
      </c>
      <c r="E17" s="103" t="s">
        <v>93</v>
      </c>
      <c r="F17" s="103" t="s">
        <v>534</v>
      </c>
      <c r="G17" s="64" t="s">
        <v>623</v>
      </c>
      <c r="H17" s="825" t="s">
        <v>566</v>
      </c>
      <c r="I17" s="547">
        <v>51664</v>
      </c>
      <c r="J17" s="593">
        <v>34</v>
      </c>
      <c r="K17" s="593"/>
      <c r="L17" s="592">
        <f t="shared" si="0"/>
        <v>34</v>
      </c>
      <c r="M17" s="781"/>
      <c r="O17" s="626"/>
      <c r="P17" s="25"/>
      <c r="Q17" s="55"/>
    </row>
    <row r="18" spans="1:17" ht="13.35" customHeight="1">
      <c r="A18" s="772" t="s">
        <v>399</v>
      </c>
      <c r="B18" s="592" t="s">
        <v>399</v>
      </c>
      <c r="C18" s="592">
        <v>2014</v>
      </c>
      <c r="D18" s="825" t="s">
        <v>25</v>
      </c>
      <c r="E18" s="593" t="s">
        <v>93</v>
      </c>
      <c r="F18" s="593" t="s">
        <v>534</v>
      </c>
      <c r="G18" s="825" t="s">
        <v>529</v>
      </c>
      <c r="H18" s="825" t="s">
        <v>567</v>
      </c>
      <c r="I18" s="547">
        <v>2177</v>
      </c>
      <c r="J18" s="593">
        <v>10</v>
      </c>
      <c r="K18" s="593"/>
      <c r="L18" s="592">
        <f t="shared" si="0"/>
        <v>10</v>
      </c>
      <c r="M18" s="781"/>
      <c r="O18" s="627"/>
      <c r="P18" s="25"/>
      <c r="Q18" s="55"/>
    </row>
    <row r="19" spans="1:17" ht="13.35" customHeight="1">
      <c r="A19" s="772" t="s">
        <v>399</v>
      </c>
      <c r="B19" s="592" t="s">
        <v>399</v>
      </c>
      <c r="C19" s="592">
        <v>2014</v>
      </c>
      <c r="D19" s="825" t="s">
        <v>25</v>
      </c>
      <c r="E19" s="593" t="s">
        <v>93</v>
      </c>
      <c r="F19" s="593" t="s">
        <v>534</v>
      </c>
      <c r="G19" s="825" t="s">
        <v>528</v>
      </c>
      <c r="H19" s="825" t="s">
        <v>568</v>
      </c>
      <c r="I19" s="547">
        <v>694</v>
      </c>
      <c r="J19" s="593">
        <v>7</v>
      </c>
      <c r="K19" s="593"/>
      <c r="L19" s="592">
        <f t="shared" si="0"/>
        <v>7</v>
      </c>
      <c r="M19" s="781"/>
      <c r="O19" s="627"/>
      <c r="P19" s="25"/>
      <c r="Q19" s="55"/>
    </row>
    <row r="20" spans="1:17" ht="13.35" customHeight="1">
      <c r="A20" s="772" t="s">
        <v>399</v>
      </c>
      <c r="B20" s="592" t="s">
        <v>399</v>
      </c>
      <c r="C20" s="592">
        <v>2014</v>
      </c>
      <c r="D20" s="825" t="s">
        <v>25</v>
      </c>
      <c r="E20" s="593" t="s">
        <v>308</v>
      </c>
      <c r="F20" s="593" t="s">
        <v>534</v>
      </c>
      <c r="G20" s="825" t="s">
        <v>624</v>
      </c>
      <c r="H20" s="825" t="s">
        <v>569</v>
      </c>
      <c r="I20" s="547"/>
      <c r="J20" s="593"/>
      <c r="K20" s="593"/>
      <c r="L20" s="592">
        <f t="shared" si="0"/>
        <v>0</v>
      </c>
      <c r="M20" s="781"/>
      <c r="O20" s="627"/>
      <c r="P20" s="25"/>
      <c r="Q20" s="55"/>
    </row>
    <row r="21" spans="1:17" ht="13.35" customHeight="1">
      <c r="A21" s="772" t="s">
        <v>399</v>
      </c>
      <c r="B21" s="592" t="s">
        <v>399</v>
      </c>
      <c r="C21" s="592">
        <v>2014</v>
      </c>
      <c r="D21" s="825" t="s">
        <v>25</v>
      </c>
      <c r="E21" s="593" t="s">
        <v>93</v>
      </c>
      <c r="F21" s="593" t="s">
        <v>534</v>
      </c>
      <c r="G21" s="825" t="s">
        <v>307</v>
      </c>
      <c r="H21" s="825" t="s">
        <v>570</v>
      </c>
      <c r="I21" s="547">
        <v>18902</v>
      </c>
      <c r="J21" s="593">
        <v>27</v>
      </c>
      <c r="K21" s="593"/>
      <c r="L21" s="592">
        <f t="shared" si="0"/>
        <v>27</v>
      </c>
      <c r="M21" s="781"/>
      <c r="O21" s="627"/>
      <c r="P21" s="25"/>
      <c r="Q21" s="55"/>
    </row>
    <row r="22" spans="1:17" ht="13.35" customHeight="1">
      <c r="A22" s="772" t="s">
        <v>399</v>
      </c>
      <c r="B22" s="592" t="s">
        <v>399</v>
      </c>
      <c r="C22" s="592">
        <v>2014</v>
      </c>
      <c r="D22" s="825" t="s">
        <v>25</v>
      </c>
      <c r="E22" s="593" t="s">
        <v>93</v>
      </c>
      <c r="F22" s="593" t="s">
        <v>534</v>
      </c>
      <c r="G22" s="825" t="s">
        <v>530</v>
      </c>
      <c r="H22" s="825" t="s">
        <v>571</v>
      </c>
      <c r="I22" s="547">
        <v>14624</v>
      </c>
      <c r="J22" s="593">
        <v>7</v>
      </c>
      <c r="K22" s="593"/>
      <c r="L22" s="592">
        <f t="shared" si="0"/>
        <v>7</v>
      </c>
      <c r="M22" s="781"/>
      <c r="O22" s="627"/>
      <c r="P22" s="25"/>
      <c r="Q22" s="55"/>
    </row>
    <row r="23" spans="1:17" ht="51.75" thickBot="1">
      <c r="A23" s="831" t="s">
        <v>399</v>
      </c>
      <c r="B23" s="830" t="s">
        <v>926</v>
      </c>
      <c r="C23" s="832">
        <v>2014</v>
      </c>
      <c r="D23" s="833" t="s">
        <v>25</v>
      </c>
      <c r="E23" s="832" t="s">
        <v>308</v>
      </c>
      <c r="F23" s="832" t="s">
        <v>573</v>
      </c>
      <c r="G23" s="834" t="s">
        <v>625</v>
      </c>
      <c r="H23" s="834" t="s">
        <v>626</v>
      </c>
      <c r="I23" s="832" t="s">
        <v>935</v>
      </c>
      <c r="J23" s="832" t="s">
        <v>936</v>
      </c>
      <c r="K23" s="832" t="s">
        <v>937</v>
      </c>
      <c r="L23" s="832" t="s">
        <v>938</v>
      </c>
      <c r="M23" s="835" t="s">
        <v>934</v>
      </c>
      <c r="O23" s="25"/>
      <c r="P23" s="25"/>
      <c r="Q23" s="25"/>
    </row>
    <row r="26" spans="1:17">
      <c r="K26" s="151"/>
      <c r="L26" s="151"/>
    </row>
    <row r="27" spans="1:17">
      <c r="A27" s="382" t="s">
        <v>574</v>
      </c>
    </row>
    <row r="28" spans="1:17">
      <c r="A28" s="151" t="s">
        <v>575</v>
      </c>
    </row>
    <row r="30" spans="1:17">
      <c r="A30" s="230"/>
    </row>
    <row r="31" spans="1:17">
      <c r="A31" s="382"/>
    </row>
    <row r="32" spans="1:17">
      <c r="A32" s="151"/>
    </row>
    <row r="33" spans="1:1">
      <c r="A33"/>
    </row>
  </sheetData>
  <phoneticPr fontId="29" type="noConversion"/>
  <dataValidations count="1">
    <dataValidation type="textLength" showInputMessage="1" showErrorMessage="1" sqref="M4:M22">
      <formula1>0</formula1>
      <formula2>150</formula2>
    </dataValidation>
  </dataValidations>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1" enableFormatConditionsCalculation="0">
    <pageSetUpPr fitToPage="1"/>
  </sheetPr>
  <dimension ref="A1:IV615"/>
  <sheetViews>
    <sheetView view="pageBreakPreview" zoomScale="70" zoomScaleNormal="60" zoomScaleSheetLayoutView="70" zoomScalePageLayoutView="70" workbookViewId="0">
      <selection activeCell="R38" sqref="R38"/>
    </sheetView>
  </sheetViews>
  <sheetFormatPr defaultColWidth="11.42578125" defaultRowHeight="12.75"/>
  <cols>
    <col min="1" max="1" width="11.42578125" style="45" customWidth="1"/>
    <col min="2" max="2" width="31" style="45" bestFit="1" customWidth="1"/>
    <col min="3" max="3" width="26.42578125" style="45" bestFit="1" customWidth="1"/>
    <col min="4" max="4" width="11.42578125" style="45" customWidth="1"/>
    <col min="5" max="5" width="31" style="45" bestFit="1" customWidth="1"/>
    <col min="6" max="6" width="19.42578125" style="45" customWidth="1"/>
    <col min="7" max="7" width="16.28515625" style="45" bestFit="1" customWidth="1"/>
    <col min="8" max="8" width="28.140625" style="575" bestFit="1" customWidth="1"/>
    <col min="9" max="9" width="11.42578125" style="571" customWidth="1"/>
    <col min="10" max="10" width="23.42578125" style="45" bestFit="1" customWidth="1"/>
    <col min="11" max="11" width="14.42578125" style="571" customWidth="1"/>
    <col min="12" max="12" width="17" style="571" customWidth="1"/>
    <col min="13" max="14" width="22" style="571" customWidth="1"/>
    <col min="15" max="16" width="16.42578125" style="45" customWidth="1"/>
    <col min="17" max="18" width="17.42578125" style="45" customWidth="1"/>
    <col min="19" max="19" width="22.85546875" style="45" customWidth="1"/>
    <col min="20" max="16384" width="11.42578125" style="45"/>
  </cols>
  <sheetData>
    <row r="1" spans="1:256" ht="15.75" customHeight="1" thickBot="1">
      <c r="A1" s="43" t="s">
        <v>300</v>
      </c>
      <c r="B1" s="43"/>
      <c r="C1" s="43"/>
      <c r="D1" s="43"/>
      <c r="E1" s="43"/>
      <c r="F1" s="43"/>
      <c r="G1" s="43"/>
      <c r="H1" s="572"/>
      <c r="I1" s="570"/>
      <c r="J1" s="43"/>
      <c r="K1" s="570"/>
      <c r="L1" s="570"/>
      <c r="N1" s="287" t="s">
        <v>0</v>
      </c>
      <c r="O1" s="289" t="s">
        <v>525</v>
      </c>
      <c r="IT1" s="152"/>
      <c r="IU1" s="152"/>
      <c r="IV1" s="152"/>
    </row>
    <row r="2" spans="1:256" ht="15.75" customHeight="1" thickBot="1">
      <c r="A2" s="44"/>
      <c r="B2" s="44"/>
      <c r="C2" s="44"/>
      <c r="D2" s="44"/>
      <c r="E2" s="44"/>
      <c r="F2" s="44"/>
      <c r="G2" s="44"/>
      <c r="H2" s="573"/>
      <c r="I2" s="600"/>
      <c r="J2" s="44"/>
      <c r="K2" s="570"/>
      <c r="L2" s="570"/>
      <c r="N2" s="281" t="s">
        <v>284</v>
      </c>
      <c r="O2" s="288">
        <v>2014</v>
      </c>
      <c r="IT2" s="152"/>
      <c r="IU2" s="152"/>
      <c r="IV2" s="152"/>
    </row>
    <row r="3" spans="1:256" ht="12.95" customHeight="1" thickBot="1">
      <c r="A3" s="1111" t="s">
        <v>1</v>
      </c>
      <c r="B3" s="1111" t="s">
        <v>77</v>
      </c>
      <c r="C3" s="1111" t="s">
        <v>344</v>
      </c>
      <c r="D3" s="1111" t="s">
        <v>71</v>
      </c>
      <c r="E3" s="1111" t="s">
        <v>10</v>
      </c>
      <c r="F3" s="1111" t="s">
        <v>340</v>
      </c>
      <c r="G3" s="1111" t="s">
        <v>60</v>
      </c>
      <c r="H3" s="1115" t="s">
        <v>78</v>
      </c>
      <c r="I3" s="1111" t="s">
        <v>79</v>
      </c>
      <c r="J3" s="1112" t="s">
        <v>86</v>
      </c>
      <c r="K3" s="1113" t="s">
        <v>87</v>
      </c>
      <c r="L3" s="1114"/>
      <c r="M3" s="1114"/>
      <c r="N3" s="1114"/>
      <c r="O3" s="286"/>
      <c r="P3" s="46"/>
      <c r="Q3" s="46"/>
      <c r="R3" s="46"/>
    </row>
    <row r="4" spans="1:256" ht="64.5" thickBot="1">
      <c r="A4" s="1111"/>
      <c r="B4" s="1111"/>
      <c r="C4" s="1111"/>
      <c r="D4" s="1111"/>
      <c r="E4" s="1111"/>
      <c r="F4" s="1111"/>
      <c r="G4" s="1111"/>
      <c r="H4" s="1116"/>
      <c r="I4" s="1111"/>
      <c r="J4" s="1111"/>
      <c r="K4" s="282" t="s">
        <v>80</v>
      </c>
      <c r="L4" s="283" t="s">
        <v>81</v>
      </c>
      <c r="M4" s="284" t="s">
        <v>82</v>
      </c>
      <c r="N4" s="283" t="s">
        <v>235</v>
      </c>
      <c r="O4" s="285" t="s">
        <v>343</v>
      </c>
      <c r="IT4" s="152"/>
      <c r="IU4" s="152"/>
      <c r="IV4" s="152"/>
    </row>
    <row r="5" spans="1:256">
      <c r="A5" s="576" t="s">
        <v>399</v>
      </c>
      <c r="B5" s="576" t="s">
        <v>399</v>
      </c>
      <c r="C5" s="576" t="s">
        <v>84</v>
      </c>
      <c r="D5" s="577">
        <v>2014</v>
      </c>
      <c r="E5" s="578" t="s">
        <v>25</v>
      </c>
      <c r="F5" s="578" t="s">
        <v>93</v>
      </c>
      <c r="G5" s="579" t="s">
        <v>527</v>
      </c>
      <c r="H5" s="580" t="s">
        <v>880</v>
      </c>
      <c r="I5" s="102">
        <v>1</v>
      </c>
      <c r="J5" s="581" t="s">
        <v>881</v>
      </c>
      <c r="K5" s="90"/>
      <c r="L5" s="582">
        <v>1842</v>
      </c>
      <c r="M5" s="90">
        <v>0</v>
      </c>
      <c r="N5" s="90">
        <f>K5+L5+M5</f>
        <v>1842</v>
      </c>
      <c r="O5" s="109"/>
    </row>
    <row r="6" spans="1:256">
      <c r="A6" s="576" t="s">
        <v>399</v>
      </c>
      <c r="B6" s="576" t="s">
        <v>399</v>
      </c>
      <c r="C6" s="576" t="s">
        <v>84</v>
      </c>
      <c r="D6" s="577">
        <v>2014</v>
      </c>
      <c r="E6" s="578" t="s">
        <v>25</v>
      </c>
      <c r="F6" s="578" t="s">
        <v>93</v>
      </c>
      <c r="G6" s="579" t="s">
        <v>527</v>
      </c>
      <c r="H6" s="583" t="s">
        <v>630</v>
      </c>
      <c r="I6" s="584">
        <v>1</v>
      </c>
      <c r="J6" s="596" t="s">
        <v>530</v>
      </c>
      <c r="K6" s="585"/>
      <c r="L6" s="90">
        <v>1</v>
      </c>
      <c r="M6" s="90">
        <v>0</v>
      </c>
      <c r="N6" s="90">
        <f t="shared" ref="N6:N69" si="0">K6+L6+M6</f>
        <v>1</v>
      </c>
      <c r="O6" s="109"/>
    </row>
    <row r="7" spans="1:256">
      <c r="A7" s="576" t="s">
        <v>399</v>
      </c>
      <c r="B7" s="576" t="s">
        <v>399</v>
      </c>
      <c r="C7" s="576" t="s">
        <v>84</v>
      </c>
      <c r="D7" s="577">
        <v>2014</v>
      </c>
      <c r="E7" s="578" t="s">
        <v>25</v>
      </c>
      <c r="F7" s="578" t="s">
        <v>93</v>
      </c>
      <c r="G7" s="579" t="s">
        <v>527</v>
      </c>
      <c r="H7" s="586" t="s">
        <v>882</v>
      </c>
      <c r="I7" s="587">
        <v>1</v>
      </c>
      <c r="J7" s="588" t="s">
        <v>529</v>
      </c>
      <c r="K7" s="541">
        <v>109</v>
      </c>
      <c r="L7" s="589">
        <v>2</v>
      </c>
      <c r="M7" s="90">
        <v>1</v>
      </c>
      <c r="N7" s="90">
        <f t="shared" si="0"/>
        <v>112</v>
      </c>
      <c r="O7" s="109"/>
      <c r="P7" s="571"/>
      <c r="Q7" s="571"/>
      <c r="R7" s="571"/>
      <c r="S7" s="571"/>
    </row>
    <row r="8" spans="1:256">
      <c r="A8" s="576" t="s">
        <v>399</v>
      </c>
      <c r="B8" s="576" t="s">
        <v>399</v>
      </c>
      <c r="C8" s="576" t="s">
        <v>84</v>
      </c>
      <c r="D8" s="577">
        <v>2014</v>
      </c>
      <c r="E8" s="578" t="s">
        <v>25</v>
      </c>
      <c r="F8" s="578" t="s">
        <v>93</v>
      </c>
      <c r="G8" s="590" t="s">
        <v>527</v>
      </c>
      <c r="H8" s="591" t="s">
        <v>883</v>
      </c>
      <c r="I8" s="592">
        <v>1</v>
      </c>
      <c r="J8" s="588" t="s">
        <v>529</v>
      </c>
      <c r="K8" s="541">
        <v>169</v>
      </c>
      <c r="L8" s="589">
        <v>1</v>
      </c>
      <c r="M8" s="593">
        <v>0</v>
      </c>
      <c r="N8" s="90">
        <f t="shared" si="0"/>
        <v>170</v>
      </c>
      <c r="O8" s="594"/>
      <c r="P8" s="571"/>
      <c r="Q8" s="571"/>
      <c r="R8" s="571"/>
      <c r="S8" s="571"/>
    </row>
    <row r="9" spans="1:256">
      <c r="A9" s="576" t="s">
        <v>399</v>
      </c>
      <c r="B9" s="576" t="s">
        <v>399</v>
      </c>
      <c r="C9" s="576" t="s">
        <v>84</v>
      </c>
      <c r="D9" s="577">
        <v>2014</v>
      </c>
      <c r="E9" s="578" t="s">
        <v>25</v>
      </c>
      <c r="F9" s="578" t="s">
        <v>93</v>
      </c>
      <c r="G9" s="579" t="s">
        <v>527</v>
      </c>
      <c r="H9" s="595" t="s">
        <v>884</v>
      </c>
      <c r="I9" s="593">
        <v>3</v>
      </c>
      <c r="J9" s="596" t="s">
        <v>530</v>
      </c>
      <c r="K9" s="541"/>
      <c r="L9" s="589">
        <v>1</v>
      </c>
      <c r="M9" s="593">
        <v>2</v>
      </c>
      <c r="N9" s="90">
        <f t="shared" si="0"/>
        <v>3</v>
      </c>
      <c r="O9" s="594"/>
      <c r="P9" s="571"/>
      <c r="Q9" s="571"/>
      <c r="R9" s="571"/>
      <c r="S9" s="571"/>
    </row>
    <row r="10" spans="1:256">
      <c r="A10" s="576" t="s">
        <v>399</v>
      </c>
      <c r="B10" s="576" t="s">
        <v>399</v>
      </c>
      <c r="C10" s="576" t="s">
        <v>84</v>
      </c>
      <c r="D10" s="577">
        <v>2014</v>
      </c>
      <c r="E10" s="578" t="s">
        <v>25</v>
      </c>
      <c r="F10" s="578" t="s">
        <v>93</v>
      </c>
      <c r="G10" s="579" t="s">
        <v>527</v>
      </c>
      <c r="H10" s="595" t="s">
        <v>884</v>
      </c>
      <c r="I10" s="593">
        <v>3</v>
      </c>
      <c r="J10" s="596" t="s">
        <v>307</v>
      </c>
      <c r="K10" s="541"/>
      <c r="L10" s="589">
        <v>2</v>
      </c>
      <c r="M10" s="593">
        <v>0</v>
      </c>
      <c r="N10" s="90">
        <f t="shared" si="0"/>
        <v>2</v>
      </c>
      <c r="O10" s="594"/>
      <c r="P10" s="571"/>
      <c r="Q10" s="571"/>
      <c r="R10" s="571"/>
      <c r="S10" s="571"/>
    </row>
    <row r="11" spans="1:256">
      <c r="A11" s="576" t="s">
        <v>399</v>
      </c>
      <c r="B11" s="576" t="s">
        <v>399</v>
      </c>
      <c r="C11" s="576" t="s">
        <v>84</v>
      </c>
      <c r="D11" s="577">
        <v>2014</v>
      </c>
      <c r="E11" s="578" t="s">
        <v>25</v>
      </c>
      <c r="F11" s="578" t="s">
        <v>93</v>
      </c>
      <c r="G11" s="579" t="s">
        <v>527</v>
      </c>
      <c r="H11" s="595" t="s">
        <v>884</v>
      </c>
      <c r="I11" s="593">
        <v>3</v>
      </c>
      <c r="J11" s="588" t="s">
        <v>529</v>
      </c>
      <c r="K11" s="541"/>
      <c r="L11" s="589">
        <v>1049</v>
      </c>
      <c r="M11" s="593">
        <v>252</v>
      </c>
      <c r="N11" s="90">
        <f t="shared" si="0"/>
        <v>1301</v>
      </c>
      <c r="O11" s="594"/>
      <c r="P11" s="571"/>
      <c r="Q11" s="571"/>
      <c r="R11" s="571"/>
      <c r="S11" s="571"/>
    </row>
    <row r="12" spans="1:256">
      <c r="A12" s="576" t="s">
        <v>399</v>
      </c>
      <c r="B12" s="576" t="s">
        <v>399</v>
      </c>
      <c r="C12" s="576" t="s">
        <v>84</v>
      </c>
      <c r="D12" s="577">
        <v>2014</v>
      </c>
      <c r="E12" s="578" t="s">
        <v>25</v>
      </c>
      <c r="F12" s="578" t="s">
        <v>93</v>
      </c>
      <c r="G12" s="579" t="s">
        <v>527</v>
      </c>
      <c r="H12" s="597" t="s">
        <v>885</v>
      </c>
      <c r="I12" s="592">
        <v>2</v>
      </c>
      <c r="J12" s="596" t="s">
        <v>530</v>
      </c>
      <c r="K12" s="541"/>
      <c r="L12" s="589">
        <v>510</v>
      </c>
      <c r="M12" s="593">
        <v>629</v>
      </c>
      <c r="N12" s="90">
        <f t="shared" si="0"/>
        <v>1139</v>
      </c>
      <c r="O12" s="594"/>
      <c r="P12" s="571"/>
      <c r="Q12" s="571"/>
      <c r="R12" s="571"/>
      <c r="S12" s="571"/>
    </row>
    <row r="13" spans="1:256">
      <c r="A13" s="576" t="s">
        <v>399</v>
      </c>
      <c r="B13" s="576" t="s">
        <v>399</v>
      </c>
      <c r="C13" s="576" t="s">
        <v>84</v>
      </c>
      <c r="D13" s="577">
        <v>2014</v>
      </c>
      <c r="E13" s="578" t="s">
        <v>25</v>
      </c>
      <c r="F13" s="578" t="s">
        <v>93</v>
      </c>
      <c r="G13" s="579" t="s">
        <v>527</v>
      </c>
      <c r="H13" s="597" t="s">
        <v>885</v>
      </c>
      <c r="I13" s="592">
        <v>2</v>
      </c>
      <c r="J13" s="579" t="s">
        <v>531</v>
      </c>
      <c r="K13" s="541"/>
      <c r="L13" s="589">
        <v>342</v>
      </c>
      <c r="M13" s="593">
        <v>67</v>
      </c>
      <c r="N13" s="90">
        <f t="shared" si="0"/>
        <v>409</v>
      </c>
      <c r="O13" s="594"/>
      <c r="P13" s="571"/>
      <c r="Q13" s="571"/>
      <c r="R13" s="571"/>
      <c r="S13" s="571"/>
    </row>
    <row r="14" spans="1:256">
      <c r="A14" s="576" t="s">
        <v>399</v>
      </c>
      <c r="B14" s="576" t="s">
        <v>399</v>
      </c>
      <c r="C14" s="576" t="s">
        <v>84</v>
      </c>
      <c r="D14" s="577">
        <v>2014</v>
      </c>
      <c r="E14" s="578" t="s">
        <v>25</v>
      </c>
      <c r="F14" s="578" t="s">
        <v>93</v>
      </c>
      <c r="G14" s="579" t="s">
        <v>527</v>
      </c>
      <c r="H14" s="597" t="s">
        <v>885</v>
      </c>
      <c r="I14" s="592">
        <v>2</v>
      </c>
      <c r="J14" s="579" t="s">
        <v>528</v>
      </c>
      <c r="K14" s="541"/>
      <c r="L14" s="589">
        <v>4802</v>
      </c>
      <c r="M14" s="593">
        <v>71</v>
      </c>
      <c r="N14" s="90">
        <f t="shared" si="0"/>
        <v>4873</v>
      </c>
      <c r="O14" s="594"/>
      <c r="P14" s="571"/>
      <c r="Q14" s="571"/>
      <c r="R14" s="571"/>
      <c r="S14" s="571"/>
    </row>
    <row r="15" spans="1:256">
      <c r="A15" s="576" t="s">
        <v>399</v>
      </c>
      <c r="B15" s="576" t="s">
        <v>399</v>
      </c>
      <c r="C15" s="576" t="s">
        <v>84</v>
      </c>
      <c r="D15" s="577">
        <v>2014</v>
      </c>
      <c r="E15" s="578" t="s">
        <v>25</v>
      </c>
      <c r="F15" s="578" t="s">
        <v>93</v>
      </c>
      <c r="G15" s="579" t="s">
        <v>527</v>
      </c>
      <c r="H15" s="597" t="s">
        <v>885</v>
      </c>
      <c r="I15" s="592">
        <v>2</v>
      </c>
      <c r="J15" s="596" t="s">
        <v>307</v>
      </c>
      <c r="K15" s="541"/>
      <c r="L15" s="589">
        <v>320</v>
      </c>
      <c r="M15" s="593">
        <v>54</v>
      </c>
      <c r="N15" s="90">
        <f t="shared" si="0"/>
        <v>374</v>
      </c>
      <c r="O15" s="594"/>
      <c r="P15" s="571"/>
      <c r="Q15" s="571"/>
      <c r="R15" s="571"/>
      <c r="S15" s="571"/>
    </row>
    <row r="16" spans="1:256">
      <c r="A16" s="576" t="s">
        <v>399</v>
      </c>
      <c r="B16" s="576" t="s">
        <v>399</v>
      </c>
      <c r="C16" s="576" t="s">
        <v>84</v>
      </c>
      <c r="D16" s="577">
        <v>2014</v>
      </c>
      <c r="E16" s="578" t="s">
        <v>25</v>
      </c>
      <c r="F16" s="578" t="s">
        <v>93</v>
      </c>
      <c r="G16" s="579" t="s">
        <v>527</v>
      </c>
      <c r="H16" s="597" t="s">
        <v>885</v>
      </c>
      <c r="I16" s="592">
        <v>2</v>
      </c>
      <c r="J16" s="579" t="s">
        <v>539</v>
      </c>
      <c r="K16" s="541"/>
      <c r="L16" s="589">
        <v>1</v>
      </c>
      <c r="M16" s="593">
        <v>0</v>
      </c>
      <c r="N16" s="90">
        <f t="shared" si="0"/>
        <v>1</v>
      </c>
      <c r="O16" s="594"/>
      <c r="P16" s="571"/>
      <c r="Q16" s="571"/>
      <c r="R16" s="571"/>
      <c r="S16" s="571"/>
    </row>
    <row r="17" spans="1:19">
      <c r="A17" s="576" t="s">
        <v>399</v>
      </c>
      <c r="B17" s="576" t="s">
        <v>399</v>
      </c>
      <c r="C17" s="576" t="s">
        <v>84</v>
      </c>
      <c r="D17" s="577">
        <v>2014</v>
      </c>
      <c r="E17" s="578" t="s">
        <v>25</v>
      </c>
      <c r="F17" s="578" t="s">
        <v>93</v>
      </c>
      <c r="G17" s="579" t="s">
        <v>527</v>
      </c>
      <c r="H17" s="597" t="s">
        <v>885</v>
      </c>
      <c r="I17" s="592">
        <v>2</v>
      </c>
      <c r="J17" s="588" t="s">
        <v>529</v>
      </c>
      <c r="K17" s="541">
        <v>576</v>
      </c>
      <c r="L17" s="589">
        <v>1320</v>
      </c>
      <c r="M17" s="593">
        <v>598</v>
      </c>
      <c r="N17" s="90">
        <f t="shared" si="0"/>
        <v>2494</v>
      </c>
      <c r="O17" s="594"/>
      <c r="P17" s="571"/>
      <c r="Q17" s="571"/>
      <c r="R17" s="571"/>
      <c r="S17" s="571"/>
    </row>
    <row r="18" spans="1:19">
      <c r="A18" s="576" t="s">
        <v>399</v>
      </c>
      <c r="B18" s="576" t="s">
        <v>399</v>
      </c>
      <c r="C18" s="576" t="s">
        <v>84</v>
      </c>
      <c r="D18" s="577">
        <v>2014</v>
      </c>
      <c r="E18" s="578" t="s">
        <v>25</v>
      </c>
      <c r="F18" s="578" t="s">
        <v>93</v>
      </c>
      <c r="G18" s="579" t="s">
        <v>527</v>
      </c>
      <c r="H18" s="597" t="s">
        <v>886</v>
      </c>
      <c r="I18" s="592">
        <v>3</v>
      </c>
      <c r="J18" s="596" t="s">
        <v>530</v>
      </c>
      <c r="K18" s="541"/>
      <c r="L18" s="589">
        <v>199</v>
      </c>
      <c r="M18" s="593">
        <v>63</v>
      </c>
      <c r="N18" s="90">
        <f t="shared" si="0"/>
        <v>262</v>
      </c>
      <c r="O18" s="594"/>
      <c r="P18" s="571"/>
      <c r="Q18" s="571"/>
      <c r="R18" s="571"/>
      <c r="S18" s="571"/>
    </row>
    <row r="19" spans="1:19">
      <c r="A19" s="576" t="s">
        <v>399</v>
      </c>
      <c r="B19" s="576" t="s">
        <v>399</v>
      </c>
      <c r="C19" s="576" t="s">
        <v>84</v>
      </c>
      <c r="D19" s="577">
        <v>2014</v>
      </c>
      <c r="E19" s="578" t="s">
        <v>25</v>
      </c>
      <c r="F19" s="578" t="s">
        <v>93</v>
      </c>
      <c r="G19" s="579" t="s">
        <v>527</v>
      </c>
      <c r="H19" s="597" t="s">
        <v>886</v>
      </c>
      <c r="I19" s="592">
        <v>3</v>
      </c>
      <c r="J19" s="579" t="s">
        <v>531</v>
      </c>
      <c r="K19" s="541"/>
      <c r="L19" s="589">
        <v>272</v>
      </c>
      <c r="M19" s="593">
        <v>28</v>
      </c>
      <c r="N19" s="90">
        <f t="shared" si="0"/>
        <v>300</v>
      </c>
      <c r="O19" s="594"/>
      <c r="P19" s="571"/>
      <c r="Q19" s="571"/>
      <c r="R19" s="571"/>
      <c r="S19" s="571"/>
    </row>
    <row r="20" spans="1:19">
      <c r="A20" s="576" t="s">
        <v>399</v>
      </c>
      <c r="B20" s="576" t="s">
        <v>399</v>
      </c>
      <c r="C20" s="576" t="s">
        <v>84</v>
      </c>
      <c r="D20" s="577">
        <v>2014</v>
      </c>
      <c r="E20" s="578" t="s">
        <v>25</v>
      </c>
      <c r="F20" s="578" t="s">
        <v>93</v>
      </c>
      <c r="G20" s="579" t="s">
        <v>527</v>
      </c>
      <c r="H20" s="597" t="s">
        <v>886</v>
      </c>
      <c r="I20" s="592">
        <v>3</v>
      </c>
      <c r="J20" s="579" t="s">
        <v>528</v>
      </c>
      <c r="K20" s="541"/>
      <c r="L20" s="589">
        <v>0</v>
      </c>
      <c r="M20" s="593">
        <v>6</v>
      </c>
      <c r="N20" s="90">
        <f t="shared" si="0"/>
        <v>6</v>
      </c>
      <c r="O20" s="594"/>
      <c r="P20" s="571"/>
      <c r="Q20" s="571"/>
      <c r="R20" s="571"/>
      <c r="S20" s="571"/>
    </row>
    <row r="21" spans="1:19">
      <c r="A21" s="576" t="s">
        <v>399</v>
      </c>
      <c r="B21" s="576" t="s">
        <v>399</v>
      </c>
      <c r="C21" s="576" t="s">
        <v>84</v>
      </c>
      <c r="D21" s="577">
        <v>2014</v>
      </c>
      <c r="E21" s="578" t="s">
        <v>25</v>
      </c>
      <c r="F21" s="578" t="s">
        <v>93</v>
      </c>
      <c r="G21" s="579" t="s">
        <v>527</v>
      </c>
      <c r="H21" s="597" t="s">
        <v>886</v>
      </c>
      <c r="I21" s="592">
        <v>3</v>
      </c>
      <c r="J21" s="596" t="s">
        <v>307</v>
      </c>
      <c r="K21" s="541"/>
      <c r="L21" s="589">
        <v>1</v>
      </c>
      <c r="M21" s="593">
        <v>0</v>
      </c>
      <c r="N21" s="90">
        <f t="shared" si="0"/>
        <v>1</v>
      </c>
      <c r="O21" s="594"/>
      <c r="P21" s="571"/>
      <c r="Q21" s="571"/>
      <c r="R21" s="571"/>
      <c r="S21" s="571"/>
    </row>
    <row r="22" spans="1:19">
      <c r="A22" s="576" t="s">
        <v>399</v>
      </c>
      <c r="B22" s="576" t="s">
        <v>399</v>
      </c>
      <c r="C22" s="576" t="s">
        <v>84</v>
      </c>
      <c r="D22" s="577">
        <v>2014</v>
      </c>
      <c r="E22" s="578" t="s">
        <v>25</v>
      </c>
      <c r="F22" s="578" t="s">
        <v>93</v>
      </c>
      <c r="G22" s="579" t="s">
        <v>527</v>
      </c>
      <c r="H22" s="597" t="s">
        <v>886</v>
      </c>
      <c r="I22" s="592">
        <v>3</v>
      </c>
      <c r="J22" s="588" t="s">
        <v>529</v>
      </c>
      <c r="K22" s="541"/>
      <c r="L22" s="589">
        <v>2277</v>
      </c>
      <c r="M22" s="593">
        <v>3217</v>
      </c>
      <c r="N22" s="90">
        <f t="shared" si="0"/>
        <v>5494</v>
      </c>
      <c r="O22" s="594"/>
      <c r="P22" s="571"/>
      <c r="Q22" s="571"/>
      <c r="R22" s="571"/>
      <c r="S22" s="571"/>
    </row>
    <row r="23" spans="1:19">
      <c r="A23" s="576" t="s">
        <v>399</v>
      </c>
      <c r="B23" s="592" t="s">
        <v>926</v>
      </c>
      <c r="C23" s="576" t="s">
        <v>84</v>
      </c>
      <c r="D23" s="577">
        <v>2014</v>
      </c>
      <c r="E23" s="578" t="s">
        <v>25</v>
      </c>
      <c r="F23" s="578" t="s">
        <v>308</v>
      </c>
      <c r="G23" s="579" t="s">
        <v>527</v>
      </c>
      <c r="H23" s="597" t="s">
        <v>887</v>
      </c>
      <c r="I23" s="592">
        <v>2</v>
      </c>
      <c r="J23" s="579" t="s">
        <v>528</v>
      </c>
      <c r="K23" s="598"/>
      <c r="L23" s="593">
        <v>201</v>
      </c>
      <c r="M23" s="593">
        <v>0</v>
      </c>
      <c r="N23" s="90">
        <f t="shared" si="0"/>
        <v>201</v>
      </c>
      <c r="O23" s="594"/>
      <c r="P23" s="571"/>
      <c r="Q23" s="571"/>
      <c r="R23" s="571"/>
      <c r="S23" s="571"/>
    </row>
    <row r="24" spans="1:19">
      <c r="A24" s="576" t="s">
        <v>399</v>
      </c>
      <c r="B24" s="592" t="s">
        <v>926</v>
      </c>
      <c r="C24" s="576" t="s">
        <v>84</v>
      </c>
      <c r="D24" s="577">
        <v>2014</v>
      </c>
      <c r="E24" s="578" t="s">
        <v>25</v>
      </c>
      <c r="F24" s="578" t="s">
        <v>308</v>
      </c>
      <c r="G24" s="579" t="s">
        <v>527</v>
      </c>
      <c r="H24" s="597" t="s">
        <v>887</v>
      </c>
      <c r="I24" s="592">
        <v>2</v>
      </c>
      <c r="J24" s="596" t="s">
        <v>307</v>
      </c>
      <c r="K24" s="593"/>
      <c r="L24" s="593">
        <v>2</v>
      </c>
      <c r="M24" s="593">
        <v>0</v>
      </c>
      <c r="N24" s="90">
        <f t="shared" si="0"/>
        <v>2</v>
      </c>
      <c r="O24" s="594"/>
      <c r="P24" s="571"/>
      <c r="Q24" s="571"/>
      <c r="R24" s="571"/>
      <c r="S24" s="571"/>
    </row>
    <row r="25" spans="1:19">
      <c r="A25" s="576" t="s">
        <v>399</v>
      </c>
      <c r="B25" s="576" t="s">
        <v>399</v>
      </c>
      <c r="C25" s="576" t="s">
        <v>84</v>
      </c>
      <c r="D25" s="577">
        <v>2014</v>
      </c>
      <c r="E25" s="578" t="s">
        <v>25</v>
      </c>
      <c r="F25" s="578" t="s">
        <v>93</v>
      </c>
      <c r="G25" s="579" t="s">
        <v>527</v>
      </c>
      <c r="H25" s="597" t="s">
        <v>642</v>
      </c>
      <c r="I25" s="592">
        <v>1</v>
      </c>
      <c r="J25" s="588" t="s">
        <v>529</v>
      </c>
      <c r="K25" s="593"/>
      <c r="L25" s="593">
        <v>0</v>
      </c>
      <c r="M25" s="593">
        <v>86</v>
      </c>
      <c r="N25" s="90">
        <f t="shared" si="0"/>
        <v>86</v>
      </c>
      <c r="O25" s="594"/>
      <c r="P25" s="571"/>
      <c r="Q25" s="571"/>
      <c r="R25" s="571"/>
      <c r="S25" s="571"/>
    </row>
    <row r="26" spans="1:19">
      <c r="A26" s="576" t="s">
        <v>399</v>
      </c>
      <c r="B26" s="576" t="s">
        <v>399</v>
      </c>
      <c r="C26" s="576" t="s">
        <v>84</v>
      </c>
      <c r="D26" s="577">
        <v>2014</v>
      </c>
      <c r="E26" s="578" t="s">
        <v>25</v>
      </c>
      <c r="F26" s="578" t="s">
        <v>93</v>
      </c>
      <c r="G26" s="579" t="s">
        <v>527</v>
      </c>
      <c r="H26" s="597" t="s">
        <v>643</v>
      </c>
      <c r="I26" s="592">
        <v>2</v>
      </c>
      <c r="J26" s="596" t="s">
        <v>530</v>
      </c>
      <c r="K26" s="593"/>
      <c r="L26" s="593">
        <v>1</v>
      </c>
      <c r="M26" s="593">
        <v>0</v>
      </c>
      <c r="N26" s="90">
        <f t="shared" si="0"/>
        <v>1</v>
      </c>
      <c r="O26" s="594"/>
      <c r="P26" s="571"/>
      <c r="Q26" s="571"/>
      <c r="R26" s="571"/>
      <c r="S26" s="571"/>
    </row>
    <row r="27" spans="1:19">
      <c r="A27" s="576" t="s">
        <v>399</v>
      </c>
      <c r="B27" s="576" t="s">
        <v>399</v>
      </c>
      <c r="C27" s="576" t="s">
        <v>84</v>
      </c>
      <c r="D27" s="577">
        <v>2014</v>
      </c>
      <c r="E27" s="578" t="s">
        <v>25</v>
      </c>
      <c r="F27" s="578" t="s">
        <v>93</v>
      </c>
      <c r="G27" s="579" t="s">
        <v>527</v>
      </c>
      <c r="H27" s="597" t="s">
        <v>643</v>
      </c>
      <c r="I27" s="592">
        <v>2</v>
      </c>
      <c r="J27" s="579" t="s">
        <v>531</v>
      </c>
      <c r="K27" s="593"/>
      <c r="L27" s="593">
        <v>8</v>
      </c>
      <c r="M27" s="593">
        <v>0</v>
      </c>
      <c r="N27" s="90">
        <f t="shared" si="0"/>
        <v>8</v>
      </c>
      <c r="O27" s="594"/>
      <c r="P27" s="571"/>
      <c r="Q27" s="571"/>
      <c r="R27" s="571"/>
      <c r="S27" s="571"/>
    </row>
    <row r="28" spans="1:19">
      <c r="A28" s="576" t="s">
        <v>399</v>
      </c>
      <c r="B28" s="576" t="s">
        <v>399</v>
      </c>
      <c r="C28" s="576" t="s">
        <v>84</v>
      </c>
      <c r="D28" s="577">
        <v>2014</v>
      </c>
      <c r="E28" s="578" t="s">
        <v>25</v>
      </c>
      <c r="F28" s="578" t="s">
        <v>93</v>
      </c>
      <c r="G28" s="579" t="s">
        <v>527</v>
      </c>
      <c r="H28" s="597" t="s">
        <v>643</v>
      </c>
      <c r="I28" s="592">
        <v>2</v>
      </c>
      <c r="J28" s="596" t="s">
        <v>307</v>
      </c>
      <c r="K28" s="593"/>
      <c r="L28" s="593">
        <v>194</v>
      </c>
      <c r="M28" s="593">
        <v>0</v>
      </c>
      <c r="N28" s="90">
        <f t="shared" si="0"/>
        <v>194</v>
      </c>
      <c r="O28" s="594"/>
      <c r="P28" s="571"/>
      <c r="Q28" s="571"/>
      <c r="R28" s="571"/>
      <c r="S28" s="571"/>
    </row>
    <row r="29" spans="1:19">
      <c r="A29" s="576" t="s">
        <v>399</v>
      </c>
      <c r="B29" s="576" t="s">
        <v>399</v>
      </c>
      <c r="C29" s="576" t="s">
        <v>84</v>
      </c>
      <c r="D29" s="577">
        <v>2014</v>
      </c>
      <c r="E29" s="578" t="s">
        <v>25</v>
      </c>
      <c r="F29" s="578" t="s">
        <v>93</v>
      </c>
      <c r="G29" s="579" t="s">
        <v>527</v>
      </c>
      <c r="H29" s="597" t="s">
        <v>643</v>
      </c>
      <c r="I29" s="592">
        <v>2</v>
      </c>
      <c r="J29" s="588" t="s">
        <v>529</v>
      </c>
      <c r="K29" s="593"/>
      <c r="L29" s="593">
        <v>7</v>
      </c>
      <c r="M29" s="593">
        <v>0</v>
      </c>
      <c r="N29" s="90">
        <f t="shared" si="0"/>
        <v>7</v>
      </c>
      <c r="O29" s="594"/>
      <c r="P29" s="571"/>
      <c r="Q29" s="571"/>
      <c r="R29" s="571"/>
      <c r="S29" s="571"/>
    </row>
    <row r="30" spans="1:19">
      <c r="A30" s="576" t="s">
        <v>399</v>
      </c>
      <c r="B30" s="576" t="s">
        <v>399</v>
      </c>
      <c r="C30" s="576" t="s">
        <v>84</v>
      </c>
      <c r="D30" s="577">
        <v>2014</v>
      </c>
      <c r="E30" s="578" t="s">
        <v>25</v>
      </c>
      <c r="F30" s="578" t="s">
        <v>93</v>
      </c>
      <c r="G30" s="579" t="s">
        <v>527</v>
      </c>
      <c r="H30" s="597" t="s">
        <v>888</v>
      </c>
      <c r="I30" s="592">
        <v>3</v>
      </c>
      <c r="J30" s="596" t="s">
        <v>530</v>
      </c>
      <c r="K30" s="593"/>
      <c r="L30" s="593">
        <v>566</v>
      </c>
      <c r="M30" s="593">
        <v>459</v>
      </c>
      <c r="N30" s="90">
        <f t="shared" si="0"/>
        <v>1025</v>
      </c>
      <c r="O30" s="594"/>
      <c r="P30" s="571"/>
      <c r="Q30" s="571"/>
      <c r="R30" s="571"/>
      <c r="S30" s="571"/>
    </row>
    <row r="31" spans="1:19">
      <c r="A31" s="576" t="s">
        <v>399</v>
      </c>
      <c r="B31" s="576" t="s">
        <v>399</v>
      </c>
      <c r="C31" s="576" t="s">
        <v>84</v>
      </c>
      <c r="D31" s="577">
        <v>2014</v>
      </c>
      <c r="E31" s="578" t="s">
        <v>25</v>
      </c>
      <c r="F31" s="578" t="s">
        <v>93</v>
      </c>
      <c r="G31" s="579" t="s">
        <v>527</v>
      </c>
      <c r="H31" s="597" t="s">
        <v>888</v>
      </c>
      <c r="I31" s="592">
        <v>3</v>
      </c>
      <c r="J31" s="579" t="s">
        <v>531</v>
      </c>
      <c r="K31" s="593"/>
      <c r="L31" s="593">
        <v>565</v>
      </c>
      <c r="M31" s="593">
        <v>246</v>
      </c>
      <c r="N31" s="90">
        <f t="shared" si="0"/>
        <v>811</v>
      </c>
      <c r="O31" s="594"/>
      <c r="P31" s="571"/>
      <c r="Q31" s="571"/>
      <c r="R31" s="571"/>
      <c r="S31" s="571"/>
    </row>
    <row r="32" spans="1:19">
      <c r="A32" s="576" t="s">
        <v>399</v>
      </c>
      <c r="B32" s="576" t="s">
        <v>399</v>
      </c>
      <c r="C32" s="576" t="s">
        <v>84</v>
      </c>
      <c r="D32" s="577">
        <v>2014</v>
      </c>
      <c r="E32" s="578" t="s">
        <v>25</v>
      </c>
      <c r="F32" s="578" t="s">
        <v>93</v>
      </c>
      <c r="G32" s="579" t="s">
        <v>527</v>
      </c>
      <c r="H32" s="597" t="s">
        <v>888</v>
      </c>
      <c r="I32" s="592">
        <v>3</v>
      </c>
      <c r="J32" s="579" t="s">
        <v>528</v>
      </c>
      <c r="K32" s="593"/>
      <c r="L32" s="593">
        <v>131</v>
      </c>
      <c r="M32" s="593">
        <v>64</v>
      </c>
      <c r="N32" s="90">
        <f t="shared" si="0"/>
        <v>195</v>
      </c>
      <c r="O32" s="594"/>
      <c r="P32" s="571"/>
      <c r="Q32" s="571"/>
      <c r="R32" s="571"/>
      <c r="S32" s="571"/>
    </row>
    <row r="33" spans="1:19">
      <c r="A33" s="576" t="s">
        <v>399</v>
      </c>
      <c r="B33" s="576" t="s">
        <v>399</v>
      </c>
      <c r="C33" s="576" t="s">
        <v>84</v>
      </c>
      <c r="D33" s="577">
        <v>2014</v>
      </c>
      <c r="E33" s="578" t="s">
        <v>25</v>
      </c>
      <c r="F33" s="578" t="s">
        <v>93</v>
      </c>
      <c r="G33" s="579" t="s">
        <v>527</v>
      </c>
      <c r="H33" s="597" t="s">
        <v>888</v>
      </c>
      <c r="I33" s="592">
        <v>3</v>
      </c>
      <c r="J33" s="596" t="s">
        <v>307</v>
      </c>
      <c r="K33" s="593"/>
      <c r="L33" s="593">
        <v>490</v>
      </c>
      <c r="M33" s="593">
        <v>30</v>
      </c>
      <c r="N33" s="90">
        <f t="shared" si="0"/>
        <v>520</v>
      </c>
      <c r="O33" s="594"/>
      <c r="P33" s="571"/>
      <c r="Q33" s="571"/>
      <c r="R33" s="571"/>
      <c r="S33" s="571"/>
    </row>
    <row r="34" spans="1:19">
      <c r="A34" s="576" t="s">
        <v>399</v>
      </c>
      <c r="B34" s="576" t="s">
        <v>399</v>
      </c>
      <c r="C34" s="576" t="s">
        <v>84</v>
      </c>
      <c r="D34" s="577">
        <v>2014</v>
      </c>
      <c r="E34" s="578" t="s">
        <v>25</v>
      </c>
      <c r="F34" s="578" t="s">
        <v>93</v>
      </c>
      <c r="G34" s="579" t="s">
        <v>527</v>
      </c>
      <c r="H34" s="597" t="s">
        <v>888</v>
      </c>
      <c r="I34" s="592">
        <v>3</v>
      </c>
      <c r="J34" s="579" t="s">
        <v>539</v>
      </c>
      <c r="K34" s="593"/>
      <c r="L34" s="593">
        <v>58</v>
      </c>
      <c r="M34" s="593">
        <v>0</v>
      </c>
      <c r="N34" s="90">
        <f t="shared" si="0"/>
        <v>58</v>
      </c>
      <c r="O34" s="594"/>
      <c r="P34" s="571"/>
      <c r="Q34" s="571"/>
      <c r="R34" s="571"/>
      <c r="S34" s="571"/>
    </row>
    <row r="35" spans="1:19">
      <c r="A35" s="576" t="s">
        <v>399</v>
      </c>
      <c r="B35" s="576" t="s">
        <v>399</v>
      </c>
      <c r="C35" s="576" t="s">
        <v>84</v>
      </c>
      <c r="D35" s="577">
        <v>2014</v>
      </c>
      <c r="E35" s="578" t="s">
        <v>25</v>
      </c>
      <c r="F35" s="578" t="s">
        <v>93</v>
      </c>
      <c r="G35" s="579" t="s">
        <v>527</v>
      </c>
      <c r="H35" s="597" t="s">
        <v>888</v>
      </c>
      <c r="I35" s="592">
        <v>3</v>
      </c>
      <c r="J35" s="588" t="s">
        <v>529</v>
      </c>
      <c r="K35" s="593"/>
      <c r="L35" s="593">
        <v>39</v>
      </c>
      <c r="M35" s="593">
        <v>98</v>
      </c>
      <c r="N35" s="90">
        <f t="shared" si="0"/>
        <v>137</v>
      </c>
      <c r="O35" s="594"/>
      <c r="P35" s="571"/>
      <c r="Q35" s="571"/>
      <c r="R35" s="571"/>
      <c r="S35" s="571"/>
    </row>
    <row r="36" spans="1:19">
      <c r="A36" s="576" t="s">
        <v>399</v>
      </c>
      <c r="B36" s="576" t="s">
        <v>399</v>
      </c>
      <c r="C36" s="576" t="s">
        <v>84</v>
      </c>
      <c r="D36" s="577">
        <v>2014</v>
      </c>
      <c r="E36" s="578" t="s">
        <v>25</v>
      </c>
      <c r="F36" s="578" t="s">
        <v>93</v>
      </c>
      <c r="G36" s="579" t="s">
        <v>527</v>
      </c>
      <c r="H36" s="597" t="s">
        <v>889</v>
      </c>
      <c r="I36" s="592">
        <v>3</v>
      </c>
      <c r="J36" s="596" t="s">
        <v>530</v>
      </c>
      <c r="K36" s="593"/>
      <c r="L36" s="593">
        <v>2</v>
      </c>
      <c r="M36" s="593">
        <v>0</v>
      </c>
      <c r="N36" s="90">
        <f t="shared" si="0"/>
        <v>2</v>
      </c>
      <c r="O36" s="594"/>
      <c r="P36" s="571"/>
      <c r="Q36" s="571"/>
      <c r="R36" s="571"/>
      <c r="S36" s="571"/>
    </row>
    <row r="37" spans="1:19">
      <c r="A37" s="576" t="s">
        <v>399</v>
      </c>
      <c r="B37" s="576" t="s">
        <v>399</v>
      </c>
      <c r="C37" s="576" t="s">
        <v>84</v>
      </c>
      <c r="D37" s="577">
        <v>2014</v>
      </c>
      <c r="E37" s="578" t="s">
        <v>25</v>
      </c>
      <c r="F37" s="578" t="s">
        <v>93</v>
      </c>
      <c r="G37" s="579" t="s">
        <v>527</v>
      </c>
      <c r="H37" s="597" t="s">
        <v>889</v>
      </c>
      <c r="I37" s="592">
        <v>3</v>
      </c>
      <c r="J37" s="579" t="s">
        <v>531</v>
      </c>
      <c r="K37" s="593"/>
      <c r="L37" s="593">
        <v>28</v>
      </c>
      <c r="M37" s="593">
        <v>2</v>
      </c>
      <c r="N37" s="90">
        <f t="shared" si="0"/>
        <v>30</v>
      </c>
      <c r="O37" s="594"/>
      <c r="P37" s="571"/>
      <c r="Q37" s="571"/>
      <c r="R37" s="571"/>
      <c r="S37" s="571"/>
    </row>
    <row r="38" spans="1:19">
      <c r="A38" s="576" t="s">
        <v>399</v>
      </c>
      <c r="B38" s="576" t="s">
        <v>399</v>
      </c>
      <c r="C38" s="576" t="s">
        <v>84</v>
      </c>
      <c r="D38" s="577">
        <v>2014</v>
      </c>
      <c r="E38" s="578" t="s">
        <v>25</v>
      </c>
      <c r="F38" s="578" t="s">
        <v>93</v>
      </c>
      <c r="G38" s="579" t="s">
        <v>527</v>
      </c>
      <c r="H38" s="597" t="s">
        <v>889</v>
      </c>
      <c r="I38" s="592">
        <v>3</v>
      </c>
      <c r="J38" s="579" t="s">
        <v>528</v>
      </c>
      <c r="K38" s="593"/>
      <c r="L38" s="593">
        <v>1</v>
      </c>
      <c r="M38" s="593">
        <v>0</v>
      </c>
      <c r="N38" s="90">
        <f t="shared" si="0"/>
        <v>1</v>
      </c>
      <c r="O38" s="594"/>
      <c r="P38" s="571"/>
      <c r="Q38" s="571"/>
      <c r="R38" s="571"/>
      <c r="S38" s="571"/>
    </row>
    <row r="39" spans="1:19">
      <c r="A39" s="576" t="s">
        <v>399</v>
      </c>
      <c r="B39" s="576" t="s">
        <v>399</v>
      </c>
      <c r="C39" s="576" t="s">
        <v>84</v>
      </c>
      <c r="D39" s="577">
        <v>2014</v>
      </c>
      <c r="E39" s="578" t="s">
        <v>25</v>
      </c>
      <c r="F39" s="578" t="s">
        <v>93</v>
      </c>
      <c r="G39" s="579" t="s">
        <v>527</v>
      </c>
      <c r="H39" s="597" t="s">
        <v>889</v>
      </c>
      <c r="I39" s="592">
        <v>3</v>
      </c>
      <c r="J39" s="596" t="s">
        <v>307</v>
      </c>
      <c r="K39" s="593"/>
      <c r="L39" s="593">
        <v>12</v>
      </c>
      <c r="M39" s="593">
        <v>0</v>
      </c>
      <c r="N39" s="90">
        <f t="shared" si="0"/>
        <v>12</v>
      </c>
      <c r="O39" s="594"/>
      <c r="P39" s="571"/>
      <c r="Q39" s="571"/>
      <c r="R39" s="571"/>
      <c r="S39" s="571"/>
    </row>
    <row r="40" spans="1:19">
      <c r="A40" s="576" t="s">
        <v>399</v>
      </c>
      <c r="B40" s="576" t="s">
        <v>399</v>
      </c>
      <c r="C40" s="576" t="s">
        <v>84</v>
      </c>
      <c r="D40" s="577">
        <v>2014</v>
      </c>
      <c r="E40" s="578" t="s">
        <v>25</v>
      </c>
      <c r="F40" s="578" t="s">
        <v>93</v>
      </c>
      <c r="G40" s="579" t="s">
        <v>527</v>
      </c>
      <c r="H40" s="597" t="s">
        <v>889</v>
      </c>
      <c r="I40" s="592">
        <v>3</v>
      </c>
      <c r="J40" s="579" t="s">
        <v>539</v>
      </c>
      <c r="K40" s="593"/>
      <c r="L40" s="593">
        <v>5</v>
      </c>
      <c r="M40" s="593">
        <v>0</v>
      </c>
      <c r="N40" s="90">
        <f t="shared" si="0"/>
        <v>5</v>
      </c>
      <c r="O40" s="594"/>
      <c r="P40" s="571"/>
      <c r="Q40" s="571"/>
      <c r="R40" s="571"/>
      <c r="S40" s="571"/>
    </row>
    <row r="41" spans="1:19">
      <c r="A41" s="576" t="s">
        <v>399</v>
      </c>
      <c r="B41" s="576" t="s">
        <v>399</v>
      </c>
      <c r="C41" s="576" t="s">
        <v>84</v>
      </c>
      <c r="D41" s="577">
        <v>2014</v>
      </c>
      <c r="E41" s="578" t="s">
        <v>25</v>
      </c>
      <c r="F41" s="578" t="s">
        <v>93</v>
      </c>
      <c r="G41" s="579" t="s">
        <v>527</v>
      </c>
      <c r="H41" s="597" t="s">
        <v>889</v>
      </c>
      <c r="I41" s="592">
        <v>3</v>
      </c>
      <c r="J41" s="588" t="s">
        <v>529</v>
      </c>
      <c r="K41" s="593"/>
      <c r="L41" s="593">
        <v>1</v>
      </c>
      <c r="M41" s="593">
        <v>0</v>
      </c>
      <c r="N41" s="90">
        <f t="shared" si="0"/>
        <v>1</v>
      </c>
      <c r="O41" s="594"/>
      <c r="P41" s="571"/>
      <c r="Q41" s="571"/>
      <c r="R41" s="571"/>
      <c r="S41" s="571"/>
    </row>
    <row r="42" spans="1:19">
      <c r="A42" s="576" t="s">
        <v>399</v>
      </c>
      <c r="B42" s="576" t="s">
        <v>399</v>
      </c>
      <c r="C42" s="576" t="s">
        <v>84</v>
      </c>
      <c r="D42" s="577">
        <v>2014</v>
      </c>
      <c r="E42" s="578" t="s">
        <v>25</v>
      </c>
      <c r="F42" s="578" t="s">
        <v>93</v>
      </c>
      <c r="G42" s="579" t="s">
        <v>527</v>
      </c>
      <c r="H42" s="597" t="s">
        <v>927</v>
      </c>
      <c r="I42" s="592">
        <v>1</v>
      </c>
      <c r="J42" s="588" t="s">
        <v>529</v>
      </c>
      <c r="K42" s="593">
        <v>6</v>
      </c>
      <c r="L42" s="593">
        <v>0</v>
      </c>
      <c r="M42" s="593">
        <v>0</v>
      </c>
      <c r="N42" s="90">
        <f t="shared" si="0"/>
        <v>6</v>
      </c>
      <c r="O42" s="594"/>
      <c r="P42" s="571"/>
      <c r="Q42" s="571"/>
      <c r="R42" s="571"/>
      <c r="S42" s="571"/>
    </row>
    <row r="43" spans="1:19">
      <c r="A43" s="576" t="s">
        <v>399</v>
      </c>
      <c r="B43" s="576" t="s">
        <v>399</v>
      </c>
      <c r="C43" s="576" t="s">
        <v>84</v>
      </c>
      <c r="D43" s="577">
        <v>2014</v>
      </c>
      <c r="E43" s="578" t="s">
        <v>25</v>
      </c>
      <c r="F43" s="578" t="s">
        <v>93</v>
      </c>
      <c r="G43" s="579" t="s">
        <v>527</v>
      </c>
      <c r="H43" s="597" t="s">
        <v>890</v>
      </c>
      <c r="I43" s="592">
        <v>2</v>
      </c>
      <c r="J43" s="588" t="s">
        <v>529</v>
      </c>
      <c r="K43" s="593">
        <v>116</v>
      </c>
      <c r="L43" s="593">
        <v>113</v>
      </c>
      <c r="M43" s="593">
        <v>12</v>
      </c>
      <c r="N43" s="90">
        <f t="shared" si="0"/>
        <v>241</v>
      </c>
      <c r="O43" s="594"/>
      <c r="P43" s="571"/>
      <c r="Q43" s="571"/>
      <c r="R43" s="571"/>
      <c r="S43" s="571"/>
    </row>
    <row r="44" spans="1:19">
      <c r="A44" s="576" t="s">
        <v>399</v>
      </c>
      <c r="B44" s="576" t="s">
        <v>399</v>
      </c>
      <c r="C44" s="576" t="s">
        <v>84</v>
      </c>
      <c r="D44" s="577">
        <v>2014</v>
      </c>
      <c r="E44" s="578" t="s">
        <v>25</v>
      </c>
      <c r="F44" s="578" t="s">
        <v>93</v>
      </c>
      <c r="G44" s="579" t="s">
        <v>527</v>
      </c>
      <c r="H44" s="597" t="s">
        <v>891</v>
      </c>
      <c r="I44" s="592">
        <v>2</v>
      </c>
      <c r="J44" s="596" t="s">
        <v>530</v>
      </c>
      <c r="K44" s="593"/>
      <c r="L44" s="593">
        <v>1</v>
      </c>
      <c r="M44" s="593">
        <v>1</v>
      </c>
      <c r="N44" s="90">
        <f t="shared" si="0"/>
        <v>2</v>
      </c>
      <c r="O44" s="594"/>
      <c r="P44" s="571"/>
      <c r="Q44" s="571"/>
      <c r="R44" s="571"/>
      <c r="S44" s="571"/>
    </row>
    <row r="45" spans="1:19">
      <c r="A45" s="576" t="s">
        <v>399</v>
      </c>
      <c r="B45" s="576" t="s">
        <v>399</v>
      </c>
      <c r="C45" s="576" t="s">
        <v>84</v>
      </c>
      <c r="D45" s="577">
        <v>2014</v>
      </c>
      <c r="E45" s="578" t="s">
        <v>25</v>
      </c>
      <c r="F45" s="578" t="s">
        <v>93</v>
      </c>
      <c r="G45" s="579" t="s">
        <v>527</v>
      </c>
      <c r="H45" s="597" t="s">
        <v>891</v>
      </c>
      <c r="I45" s="592">
        <v>2</v>
      </c>
      <c r="J45" s="579" t="s">
        <v>531</v>
      </c>
      <c r="K45" s="593"/>
      <c r="L45" s="593">
        <v>28</v>
      </c>
      <c r="M45" s="593">
        <v>10</v>
      </c>
      <c r="N45" s="90">
        <f t="shared" si="0"/>
        <v>38</v>
      </c>
      <c r="O45" s="594"/>
      <c r="P45" s="571"/>
      <c r="Q45" s="571"/>
      <c r="R45" s="571"/>
      <c r="S45" s="571"/>
    </row>
    <row r="46" spans="1:19">
      <c r="A46" s="576" t="s">
        <v>399</v>
      </c>
      <c r="B46" s="576" t="s">
        <v>399</v>
      </c>
      <c r="C46" s="576" t="s">
        <v>84</v>
      </c>
      <c r="D46" s="577">
        <v>2014</v>
      </c>
      <c r="E46" s="578" t="s">
        <v>25</v>
      </c>
      <c r="F46" s="578" t="s">
        <v>93</v>
      </c>
      <c r="G46" s="579" t="s">
        <v>527</v>
      </c>
      <c r="H46" s="597" t="s">
        <v>891</v>
      </c>
      <c r="I46" s="592">
        <v>2</v>
      </c>
      <c r="J46" s="579" t="s">
        <v>528</v>
      </c>
      <c r="K46" s="593"/>
      <c r="L46" s="593">
        <v>0</v>
      </c>
      <c r="M46" s="593">
        <v>1</v>
      </c>
      <c r="N46" s="90">
        <f t="shared" si="0"/>
        <v>1</v>
      </c>
      <c r="O46" s="594"/>
      <c r="P46" s="571"/>
      <c r="Q46" s="571"/>
      <c r="R46" s="571"/>
      <c r="S46" s="571"/>
    </row>
    <row r="47" spans="1:19">
      <c r="A47" s="576" t="s">
        <v>399</v>
      </c>
      <c r="B47" s="576" t="s">
        <v>399</v>
      </c>
      <c r="C47" s="576" t="s">
        <v>84</v>
      </c>
      <c r="D47" s="577">
        <v>2014</v>
      </c>
      <c r="E47" s="578" t="s">
        <v>25</v>
      </c>
      <c r="F47" s="578" t="s">
        <v>93</v>
      </c>
      <c r="G47" s="579" t="s">
        <v>527</v>
      </c>
      <c r="H47" s="597" t="s">
        <v>891</v>
      </c>
      <c r="I47" s="592">
        <v>2</v>
      </c>
      <c r="J47" s="588" t="s">
        <v>529</v>
      </c>
      <c r="K47" s="593">
        <v>140</v>
      </c>
      <c r="L47" s="593">
        <v>1934</v>
      </c>
      <c r="M47" s="593">
        <v>90</v>
      </c>
      <c r="N47" s="90">
        <f t="shared" si="0"/>
        <v>2164</v>
      </c>
      <c r="O47" s="594"/>
      <c r="P47" s="571"/>
      <c r="Q47" s="571"/>
      <c r="R47" s="571"/>
      <c r="S47" s="571"/>
    </row>
    <row r="48" spans="1:19">
      <c r="A48" s="576" t="s">
        <v>399</v>
      </c>
      <c r="B48" s="576" t="s">
        <v>399</v>
      </c>
      <c r="C48" s="576" t="s">
        <v>84</v>
      </c>
      <c r="D48" s="577">
        <v>2014</v>
      </c>
      <c r="E48" s="578" t="s">
        <v>25</v>
      </c>
      <c r="F48" s="578" t="s">
        <v>93</v>
      </c>
      <c r="G48" s="579" t="s">
        <v>527</v>
      </c>
      <c r="H48" s="597" t="s">
        <v>892</v>
      </c>
      <c r="I48" s="592">
        <v>1</v>
      </c>
      <c r="J48" s="596" t="s">
        <v>530</v>
      </c>
      <c r="K48" s="593"/>
      <c r="L48" s="593">
        <v>448</v>
      </c>
      <c r="M48" s="593">
        <v>561</v>
      </c>
      <c r="N48" s="90">
        <f t="shared" si="0"/>
        <v>1009</v>
      </c>
      <c r="O48" s="594"/>
      <c r="P48" s="571"/>
      <c r="Q48" s="571"/>
      <c r="R48" s="571"/>
      <c r="S48" s="571"/>
    </row>
    <row r="49" spans="1:19">
      <c r="A49" s="576" t="s">
        <v>399</v>
      </c>
      <c r="B49" s="576" t="s">
        <v>399</v>
      </c>
      <c r="C49" s="576" t="s">
        <v>84</v>
      </c>
      <c r="D49" s="577">
        <v>2014</v>
      </c>
      <c r="E49" s="578" t="s">
        <v>25</v>
      </c>
      <c r="F49" s="578" t="s">
        <v>93</v>
      </c>
      <c r="G49" s="579" t="s">
        <v>527</v>
      </c>
      <c r="H49" s="597" t="s">
        <v>892</v>
      </c>
      <c r="I49" s="592">
        <v>1</v>
      </c>
      <c r="J49" s="579" t="s">
        <v>531</v>
      </c>
      <c r="K49" s="593"/>
      <c r="L49" s="593">
        <v>2</v>
      </c>
      <c r="M49" s="593">
        <v>422</v>
      </c>
      <c r="N49" s="90">
        <f t="shared" si="0"/>
        <v>424</v>
      </c>
      <c r="O49" s="594"/>
      <c r="P49" s="571"/>
      <c r="Q49" s="571"/>
      <c r="R49" s="571"/>
      <c r="S49" s="571"/>
    </row>
    <row r="50" spans="1:19">
      <c r="A50" s="576" t="s">
        <v>399</v>
      </c>
      <c r="B50" s="576" t="s">
        <v>399</v>
      </c>
      <c r="C50" s="576" t="s">
        <v>84</v>
      </c>
      <c r="D50" s="577">
        <v>2014</v>
      </c>
      <c r="E50" s="578" t="s">
        <v>25</v>
      </c>
      <c r="F50" s="578" t="s">
        <v>93</v>
      </c>
      <c r="G50" s="579" t="s">
        <v>527</v>
      </c>
      <c r="H50" s="597" t="s">
        <v>892</v>
      </c>
      <c r="I50" s="592">
        <v>1</v>
      </c>
      <c r="J50" s="579" t="s">
        <v>528</v>
      </c>
      <c r="K50" s="593"/>
      <c r="L50" s="593">
        <v>10444</v>
      </c>
      <c r="M50" s="593">
        <v>615</v>
      </c>
      <c r="N50" s="90">
        <f t="shared" si="0"/>
        <v>11059</v>
      </c>
      <c r="O50" s="594"/>
      <c r="P50" s="571"/>
      <c r="Q50" s="571"/>
      <c r="R50" s="571"/>
      <c r="S50" s="571"/>
    </row>
    <row r="51" spans="1:19">
      <c r="A51" s="576" t="s">
        <v>399</v>
      </c>
      <c r="B51" s="576" t="s">
        <v>399</v>
      </c>
      <c r="C51" s="576" t="s">
        <v>84</v>
      </c>
      <c r="D51" s="577">
        <v>2014</v>
      </c>
      <c r="E51" s="578" t="s">
        <v>25</v>
      </c>
      <c r="F51" s="578" t="s">
        <v>93</v>
      </c>
      <c r="G51" s="579" t="s">
        <v>527</v>
      </c>
      <c r="H51" s="597" t="s">
        <v>892</v>
      </c>
      <c r="I51" s="592">
        <v>1</v>
      </c>
      <c r="J51" s="588" t="s">
        <v>529</v>
      </c>
      <c r="K51" s="593">
        <v>1846</v>
      </c>
      <c r="L51" s="593">
        <v>50</v>
      </c>
      <c r="M51" s="593">
        <v>2250</v>
      </c>
      <c r="N51" s="90">
        <f t="shared" si="0"/>
        <v>4146</v>
      </c>
      <c r="O51" s="594"/>
      <c r="P51" s="571"/>
      <c r="Q51" s="571"/>
      <c r="R51" s="571"/>
      <c r="S51" s="571"/>
    </row>
    <row r="52" spans="1:19">
      <c r="A52" s="576" t="s">
        <v>399</v>
      </c>
      <c r="B52" s="576" t="s">
        <v>399</v>
      </c>
      <c r="C52" s="576" t="s">
        <v>84</v>
      </c>
      <c r="D52" s="577">
        <v>2014</v>
      </c>
      <c r="E52" s="578" t="s">
        <v>25</v>
      </c>
      <c r="F52" s="578" t="s">
        <v>93</v>
      </c>
      <c r="G52" s="579" t="s">
        <v>527</v>
      </c>
      <c r="H52" s="597" t="s">
        <v>653</v>
      </c>
      <c r="I52" s="592">
        <v>1</v>
      </c>
      <c r="J52" s="596" t="s">
        <v>307</v>
      </c>
      <c r="K52" s="593"/>
      <c r="L52" s="593">
        <v>0</v>
      </c>
      <c r="M52" s="593">
        <v>1</v>
      </c>
      <c r="N52" s="90">
        <f t="shared" si="0"/>
        <v>1</v>
      </c>
      <c r="O52" s="594"/>
      <c r="P52" s="571"/>
      <c r="Q52" s="571"/>
      <c r="R52" s="571"/>
      <c r="S52" s="571"/>
    </row>
    <row r="53" spans="1:19">
      <c r="A53" s="576" t="s">
        <v>399</v>
      </c>
      <c r="B53" s="576" t="s">
        <v>399</v>
      </c>
      <c r="C53" s="576" t="s">
        <v>84</v>
      </c>
      <c r="D53" s="577">
        <v>2014</v>
      </c>
      <c r="E53" s="578" t="s">
        <v>25</v>
      </c>
      <c r="F53" s="578" t="s">
        <v>93</v>
      </c>
      <c r="G53" s="579" t="s">
        <v>527</v>
      </c>
      <c r="H53" s="597" t="s">
        <v>653</v>
      </c>
      <c r="I53" s="592">
        <v>1</v>
      </c>
      <c r="J53" s="588" t="s">
        <v>529</v>
      </c>
      <c r="K53" s="593">
        <v>109</v>
      </c>
      <c r="L53" s="593">
        <v>0</v>
      </c>
      <c r="M53" s="593">
        <v>196</v>
      </c>
      <c r="N53" s="90">
        <f t="shared" si="0"/>
        <v>305</v>
      </c>
      <c r="O53" s="594"/>
      <c r="P53" s="571"/>
      <c r="Q53" s="571"/>
      <c r="R53" s="571"/>
      <c r="S53" s="571"/>
    </row>
    <row r="54" spans="1:19">
      <c r="A54" s="576" t="s">
        <v>399</v>
      </c>
      <c r="B54" s="576" t="s">
        <v>399</v>
      </c>
      <c r="C54" s="576" t="s">
        <v>84</v>
      </c>
      <c r="D54" s="577">
        <v>2014</v>
      </c>
      <c r="E54" s="578" t="s">
        <v>25</v>
      </c>
      <c r="F54" s="578" t="s">
        <v>93</v>
      </c>
      <c r="G54" s="579" t="s">
        <v>527</v>
      </c>
      <c r="H54" s="597" t="s">
        <v>893</v>
      </c>
      <c r="I54" s="592">
        <v>2</v>
      </c>
      <c r="J54" s="596" t="s">
        <v>530</v>
      </c>
      <c r="K54" s="593"/>
      <c r="L54" s="593">
        <v>8</v>
      </c>
      <c r="M54" s="593">
        <v>3</v>
      </c>
      <c r="N54" s="90">
        <f t="shared" si="0"/>
        <v>11</v>
      </c>
      <c r="O54" s="594"/>
      <c r="P54" s="571"/>
      <c r="Q54" s="571"/>
      <c r="R54" s="571"/>
      <c r="S54" s="571"/>
    </row>
    <row r="55" spans="1:19">
      <c r="A55" s="576" t="s">
        <v>399</v>
      </c>
      <c r="B55" s="576" t="s">
        <v>399</v>
      </c>
      <c r="C55" s="576" t="s">
        <v>84</v>
      </c>
      <c r="D55" s="577">
        <v>2014</v>
      </c>
      <c r="E55" s="578" t="s">
        <v>25</v>
      </c>
      <c r="F55" s="578" t="s">
        <v>93</v>
      </c>
      <c r="G55" s="579" t="s">
        <v>527</v>
      </c>
      <c r="H55" s="597" t="s">
        <v>893</v>
      </c>
      <c r="I55" s="592">
        <v>2</v>
      </c>
      <c r="J55" s="579" t="s">
        <v>531</v>
      </c>
      <c r="K55" s="593"/>
      <c r="L55" s="593">
        <v>0</v>
      </c>
      <c r="M55" s="593">
        <v>2</v>
      </c>
      <c r="N55" s="90">
        <f t="shared" si="0"/>
        <v>2</v>
      </c>
      <c r="O55" s="594"/>
      <c r="P55" s="571"/>
      <c r="Q55" s="571"/>
      <c r="R55" s="571"/>
      <c r="S55" s="571"/>
    </row>
    <row r="56" spans="1:19">
      <c r="A56" s="576" t="s">
        <v>399</v>
      </c>
      <c r="B56" s="576" t="s">
        <v>399</v>
      </c>
      <c r="C56" s="576" t="s">
        <v>84</v>
      </c>
      <c r="D56" s="577">
        <v>2014</v>
      </c>
      <c r="E56" s="578" t="s">
        <v>25</v>
      </c>
      <c r="F56" s="578" t="s">
        <v>93</v>
      </c>
      <c r="G56" s="579" t="s">
        <v>527</v>
      </c>
      <c r="H56" s="597" t="s">
        <v>893</v>
      </c>
      <c r="I56" s="592">
        <v>2</v>
      </c>
      <c r="J56" s="588" t="s">
        <v>529</v>
      </c>
      <c r="K56" s="593">
        <v>142</v>
      </c>
      <c r="L56" s="593">
        <v>378</v>
      </c>
      <c r="M56" s="593">
        <v>483</v>
      </c>
      <c r="N56" s="90">
        <f t="shared" si="0"/>
        <v>1003</v>
      </c>
      <c r="O56" s="594"/>
      <c r="P56" s="571"/>
      <c r="Q56" s="571"/>
      <c r="R56" s="571"/>
      <c r="S56" s="571"/>
    </row>
    <row r="57" spans="1:19">
      <c r="A57" s="576" t="s">
        <v>399</v>
      </c>
      <c r="B57" s="576" t="s">
        <v>399</v>
      </c>
      <c r="C57" s="576" t="s">
        <v>84</v>
      </c>
      <c r="D57" s="577">
        <v>2014</v>
      </c>
      <c r="E57" s="578" t="s">
        <v>25</v>
      </c>
      <c r="F57" s="578" t="s">
        <v>93</v>
      </c>
      <c r="G57" s="579" t="s">
        <v>527</v>
      </c>
      <c r="H57" s="597" t="s">
        <v>656</v>
      </c>
      <c r="I57" s="592">
        <v>1</v>
      </c>
      <c r="J57" s="596" t="s">
        <v>307</v>
      </c>
      <c r="K57" s="593"/>
      <c r="L57" s="593">
        <v>1</v>
      </c>
      <c r="M57" s="593">
        <v>0</v>
      </c>
      <c r="N57" s="90">
        <f t="shared" si="0"/>
        <v>1</v>
      </c>
      <c r="O57" s="594"/>
      <c r="P57" s="571"/>
      <c r="Q57" s="571"/>
      <c r="R57" s="571"/>
      <c r="S57" s="571"/>
    </row>
    <row r="58" spans="1:19">
      <c r="A58" s="576" t="s">
        <v>399</v>
      </c>
      <c r="B58" s="576" t="s">
        <v>399</v>
      </c>
      <c r="C58" s="576" t="s">
        <v>84</v>
      </c>
      <c r="D58" s="577">
        <v>2014</v>
      </c>
      <c r="E58" s="578" t="s">
        <v>25</v>
      </c>
      <c r="F58" s="578" t="s">
        <v>93</v>
      </c>
      <c r="G58" s="579" t="s">
        <v>527</v>
      </c>
      <c r="H58" s="597" t="s">
        <v>656</v>
      </c>
      <c r="I58" s="592">
        <v>1</v>
      </c>
      <c r="J58" s="588" t="s">
        <v>529</v>
      </c>
      <c r="K58" s="593">
        <v>692</v>
      </c>
      <c r="L58" s="593">
        <v>14</v>
      </c>
      <c r="M58" s="593">
        <v>765</v>
      </c>
      <c r="N58" s="90">
        <f t="shared" si="0"/>
        <v>1471</v>
      </c>
      <c r="O58" s="594"/>
      <c r="P58" s="571"/>
      <c r="Q58" s="571"/>
      <c r="R58" s="571"/>
      <c r="S58" s="571"/>
    </row>
    <row r="59" spans="1:19">
      <c r="A59" s="576" t="s">
        <v>399</v>
      </c>
      <c r="B59" s="576" t="s">
        <v>399</v>
      </c>
      <c r="C59" s="576" t="s">
        <v>84</v>
      </c>
      <c r="D59" s="577">
        <v>2014</v>
      </c>
      <c r="E59" s="578" t="s">
        <v>25</v>
      </c>
      <c r="F59" s="578" t="s">
        <v>93</v>
      </c>
      <c r="G59" s="579" t="s">
        <v>527</v>
      </c>
      <c r="H59" s="597" t="s">
        <v>657</v>
      </c>
      <c r="I59" s="592">
        <v>1</v>
      </c>
      <c r="J59" s="579" t="s">
        <v>531</v>
      </c>
      <c r="K59" s="593"/>
      <c r="L59" s="593">
        <v>1</v>
      </c>
      <c r="M59" s="593">
        <v>0</v>
      </c>
      <c r="N59" s="90">
        <f t="shared" si="0"/>
        <v>1</v>
      </c>
      <c r="O59" s="594"/>
      <c r="P59" s="571"/>
      <c r="Q59" s="571"/>
      <c r="R59" s="571"/>
      <c r="S59" s="571"/>
    </row>
    <row r="60" spans="1:19">
      <c r="A60" s="576" t="s">
        <v>399</v>
      </c>
      <c r="B60" s="576" t="s">
        <v>399</v>
      </c>
      <c r="C60" s="576" t="s">
        <v>84</v>
      </c>
      <c r="D60" s="577">
        <v>2014</v>
      </c>
      <c r="E60" s="578" t="s">
        <v>25</v>
      </c>
      <c r="F60" s="578" t="s">
        <v>93</v>
      </c>
      <c r="G60" s="579" t="s">
        <v>527</v>
      </c>
      <c r="H60" s="597" t="s">
        <v>657</v>
      </c>
      <c r="I60" s="592">
        <v>1</v>
      </c>
      <c r="J60" s="596" t="s">
        <v>307</v>
      </c>
      <c r="K60" s="593"/>
      <c r="L60" s="593">
        <v>14</v>
      </c>
      <c r="M60" s="593">
        <v>0</v>
      </c>
      <c r="N60" s="90">
        <f t="shared" si="0"/>
        <v>14</v>
      </c>
      <c r="O60" s="594"/>
      <c r="P60" s="571"/>
      <c r="Q60" s="571"/>
      <c r="R60" s="571"/>
      <c r="S60" s="571"/>
    </row>
    <row r="61" spans="1:19">
      <c r="A61" s="576" t="s">
        <v>399</v>
      </c>
      <c r="B61" s="576" t="s">
        <v>399</v>
      </c>
      <c r="C61" s="576" t="s">
        <v>84</v>
      </c>
      <c r="D61" s="577">
        <v>2014</v>
      </c>
      <c r="E61" s="578" t="s">
        <v>25</v>
      </c>
      <c r="F61" s="578" t="s">
        <v>93</v>
      </c>
      <c r="G61" s="579" t="s">
        <v>527</v>
      </c>
      <c r="H61" s="597" t="s">
        <v>657</v>
      </c>
      <c r="I61" s="592">
        <v>1</v>
      </c>
      <c r="J61" s="588" t="s">
        <v>529</v>
      </c>
      <c r="K61" s="593"/>
      <c r="L61" s="593">
        <v>1</v>
      </c>
      <c r="M61" s="593">
        <v>0</v>
      </c>
      <c r="N61" s="90">
        <f t="shared" si="0"/>
        <v>1</v>
      </c>
      <c r="O61" s="594"/>
      <c r="P61" s="571"/>
      <c r="Q61" s="571"/>
      <c r="R61" s="571"/>
      <c r="S61" s="571"/>
    </row>
    <row r="62" spans="1:19">
      <c r="A62" s="576" t="s">
        <v>399</v>
      </c>
      <c r="B62" s="576" t="s">
        <v>399</v>
      </c>
      <c r="C62" s="576" t="s">
        <v>84</v>
      </c>
      <c r="D62" s="577">
        <v>2014</v>
      </c>
      <c r="E62" s="578" t="s">
        <v>25</v>
      </c>
      <c r="F62" s="578" t="s">
        <v>93</v>
      </c>
      <c r="G62" s="579" t="s">
        <v>527</v>
      </c>
      <c r="H62" s="597" t="s">
        <v>894</v>
      </c>
      <c r="I62" s="592">
        <v>3</v>
      </c>
      <c r="J62" s="596" t="s">
        <v>307</v>
      </c>
      <c r="K62" s="593"/>
      <c r="L62" s="593">
        <v>8</v>
      </c>
      <c r="M62" s="593">
        <v>0</v>
      </c>
      <c r="N62" s="90">
        <f t="shared" si="0"/>
        <v>8</v>
      </c>
      <c r="O62" s="594"/>
      <c r="P62" s="571"/>
      <c r="Q62" s="571"/>
      <c r="R62" s="571"/>
      <c r="S62" s="571"/>
    </row>
    <row r="63" spans="1:19">
      <c r="A63" s="576" t="s">
        <v>399</v>
      </c>
      <c r="B63" s="576" t="s">
        <v>399</v>
      </c>
      <c r="C63" s="576" t="s">
        <v>84</v>
      </c>
      <c r="D63" s="577">
        <v>2014</v>
      </c>
      <c r="E63" s="578" t="s">
        <v>25</v>
      </c>
      <c r="F63" s="578" t="s">
        <v>93</v>
      </c>
      <c r="G63" s="579" t="s">
        <v>527</v>
      </c>
      <c r="H63" s="597" t="s">
        <v>894</v>
      </c>
      <c r="I63" s="592">
        <v>3</v>
      </c>
      <c r="J63" s="588" t="s">
        <v>529</v>
      </c>
      <c r="K63" s="593"/>
      <c r="L63" s="593">
        <v>1324</v>
      </c>
      <c r="M63" s="593">
        <v>604</v>
      </c>
      <c r="N63" s="90">
        <f t="shared" si="0"/>
        <v>1928</v>
      </c>
      <c r="O63" s="594"/>
      <c r="P63" s="571"/>
      <c r="Q63" s="571"/>
      <c r="R63" s="571"/>
      <c r="S63" s="571"/>
    </row>
    <row r="64" spans="1:19">
      <c r="A64" s="576" t="s">
        <v>399</v>
      </c>
      <c r="B64" s="576" t="s">
        <v>399</v>
      </c>
      <c r="C64" s="576" t="s">
        <v>84</v>
      </c>
      <c r="D64" s="577">
        <v>2014</v>
      </c>
      <c r="E64" s="578" t="s">
        <v>25</v>
      </c>
      <c r="F64" s="578" t="s">
        <v>93</v>
      </c>
      <c r="G64" s="579" t="s">
        <v>527</v>
      </c>
      <c r="H64" s="597" t="s">
        <v>659</v>
      </c>
      <c r="I64" s="592">
        <v>1</v>
      </c>
      <c r="J64" s="588" t="s">
        <v>529</v>
      </c>
      <c r="K64" s="593">
        <v>1</v>
      </c>
      <c r="L64" s="593">
        <v>0</v>
      </c>
      <c r="M64" s="593">
        <v>1</v>
      </c>
      <c r="N64" s="90">
        <f t="shared" si="0"/>
        <v>2</v>
      </c>
      <c r="O64" s="594"/>
      <c r="P64" s="571"/>
      <c r="Q64" s="571"/>
      <c r="R64" s="571"/>
      <c r="S64" s="571"/>
    </row>
    <row r="65" spans="1:19">
      <c r="A65" s="599"/>
      <c r="B65" s="576" t="s">
        <v>399</v>
      </c>
      <c r="C65" s="576" t="s">
        <v>84</v>
      </c>
      <c r="D65" s="577">
        <v>2014</v>
      </c>
      <c r="E65" s="578" t="s">
        <v>25</v>
      </c>
      <c r="F65" s="578" t="s">
        <v>93</v>
      </c>
      <c r="G65" s="579" t="s">
        <v>527</v>
      </c>
      <c r="H65" s="597" t="s">
        <v>658</v>
      </c>
      <c r="I65" s="592">
        <v>1</v>
      </c>
      <c r="J65" s="588" t="s">
        <v>529</v>
      </c>
      <c r="K65" s="593">
        <v>3</v>
      </c>
      <c r="L65" s="593">
        <v>0</v>
      </c>
      <c r="M65" s="593">
        <v>0</v>
      </c>
      <c r="N65" s="90">
        <f t="shared" si="0"/>
        <v>3</v>
      </c>
      <c r="O65" s="594"/>
      <c r="P65" s="571"/>
      <c r="Q65" s="571"/>
      <c r="R65" s="571"/>
      <c r="S65" s="571"/>
    </row>
    <row r="66" spans="1:19">
      <c r="A66" s="576" t="s">
        <v>399</v>
      </c>
      <c r="B66" s="576" t="s">
        <v>399</v>
      </c>
      <c r="C66" s="576" t="s">
        <v>84</v>
      </c>
      <c r="D66" s="577">
        <v>2014</v>
      </c>
      <c r="E66" s="578" t="s">
        <v>25</v>
      </c>
      <c r="F66" s="578" t="s">
        <v>93</v>
      </c>
      <c r="G66" s="579" t="s">
        <v>527</v>
      </c>
      <c r="H66" s="597" t="s">
        <v>895</v>
      </c>
      <c r="I66" s="592">
        <v>3</v>
      </c>
      <c r="J66" s="579" t="s">
        <v>531</v>
      </c>
      <c r="K66" s="593"/>
      <c r="L66" s="593">
        <v>11</v>
      </c>
      <c r="M66" s="593">
        <v>1</v>
      </c>
      <c r="N66" s="90">
        <f t="shared" si="0"/>
        <v>12</v>
      </c>
      <c r="O66" s="594"/>
      <c r="P66" s="571"/>
      <c r="Q66" s="571"/>
      <c r="R66" s="571"/>
      <c r="S66" s="571"/>
    </row>
    <row r="67" spans="1:19">
      <c r="A67" s="576" t="s">
        <v>399</v>
      </c>
      <c r="B67" s="576" t="s">
        <v>399</v>
      </c>
      <c r="C67" s="576" t="s">
        <v>84</v>
      </c>
      <c r="D67" s="577">
        <v>2014</v>
      </c>
      <c r="E67" s="578" t="s">
        <v>25</v>
      </c>
      <c r="F67" s="578" t="s">
        <v>93</v>
      </c>
      <c r="G67" s="579" t="s">
        <v>527</v>
      </c>
      <c r="H67" s="597" t="s">
        <v>895</v>
      </c>
      <c r="I67" s="592">
        <v>3</v>
      </c>
      <c r="J67" s="588" t="s">
        <v>529</v>
      </c>
      <c r="K67" s="593"/>
      <c r="L67" s="593">
        <v>4</v>
      </c>
      <c r="M67" s="593">
        <v>0</v>
      </c>
      <c r="N67" s="90">
        <f t="shared" si="0"/>
        <v>4</v>
      </c>
      <c r="O67" s="594"/>
      <c r="P67" s="571"/>
      <c r="Q67" s="571"/>
      <c r="R67" s="571"/>
      <c r="S67" s="571"/>
    </row>
    <row r="68" spans="1:19">
      <c r="A68" s="576" t="s">
        <v>399</v>
      </c>
      <c r="B68" s="576" t="s">
        <v>399</v>
      </c>
      <c r="C68" s="576" t="s">
        <v>84</v>
      </c>
      <c r="D68" s="577">
        <v>2014</v>
      </c>
      <c r="E68" s="578" t="s">
        <v>25</v>
      </c>
      <c r="F68" s="578" t="s">
        <v>93</v>
      </c>
      <c r="G68" s="579" t="s">
        <v>527</v>
      </c>
      <c r="H68" s="597" t="s">
        <v>793</v>
      </c>
      <c r="I68" s="592">
        <v>2</v>
      </c>
      <c r="J68" s="596" t="s">
        <v>530</v>
      </c>
      <c r="K68" s="593"/>
      <c r="L68" s="593">
        <v>180</v>
      </c>
      <c r="M68" s="593">
        <v>5</v>
      </c>
      <c r="N68" s="90">
        <f t="shared" si="0"/>
        <v>185</v>
      </c>
      <c r="O68" s="594"/>
      <c r="P68" s="571"/>
      <c r="Q68" s="571"/>
      <c r="R68" s="571"/>
      <c r="S68" s="571"/>
    </row>
    <row r="69" spans="1:19">
      <c r="A69" s="576" t="s">
        <v>399</v>
      </c>
      <c r="B69" s="576" t="s">
        <v>399</v>
      </c>
      <c r="C69" s="576" t="s">
        <v>84</v>
      </c>
      <c r="D69" s="577">
        <v>2014</v>
      </c>
      <c r="E69" s="578" t="s">
        <v>25</v>
      </c>
      <c r="F69" s="578" t="s">
        <v>93</v>
      </c>
      <c r="G69" s="579" t="s">
        <v>527</v>
      </c>
      <c r="H69" s="597" t="s">
        <v>793</v>
      </c>
      <c r="I69" s="592">
        <v>2</v>
      </c>
      <c r="J69" s="579" t="s">
        <v>531</v>
      </c>
      <c r="K69" s="593"/>
      <c r="L69" s="593">
        <v>5</v>
      </c>
      <c r="M69" s="593">
        <v>0</v>
      </c>
      <c r="N69" s="90">
        <f t="shared" si="0"/>
        <v>5</v>
      </c>
      <c r="O69" s="594"/>
      <c r="P69" s="571"/>
      <c r="Q69" s="571"/>
      <c r="R69" s="571"/>
      <c r="S69" s="571"/>
    </row>
    <row r="70" spans="1:19">
      <c r="A70" s="576" t="s">
        <v>399</v>
      </c>
      <c r="B70" s="576" t="s">
        <v>399</v>
      </c>
      <c r="C70" s="576" t="s">
        <v>84</v>
      </c>
      <c r="D70" s="577">
        <v>2014</v>
      </c>
      <c r="E70" s="578" t="s">
        <v>25</v>
      </c>
      <c r="F70" s="578" t="s">
        <v>93</v>
      </c>
      <c r="G70" s="579" t="s">
        <v>527</v>
      </c>
      <c r="H70" s="597" t="s">
        <v>793</v>
      </c>
      <c r="I70" s="592">
        <v>2</v>
      </c>
      <c r="J70" s="579" t="s">
        <v>528</v>
      </c>
      <c r="K70" s="593"/>
      <c r="L70" s="593">
        <v>1416</v>
      </c>
      <c r="M70" s="593">
        <v>79</v>
      </c>
      <c r="N70" s="90">
        <f t="shared" ref="N70:N133" si="1">K70+L70+M70</f>
        <v>1495</v>
      </c>
      <c r="O70" s="594"/>
      <c r="P70" s="571"/>
      <c r="Q70" s="571"/>
      <c r="R70" s="571"/>
      <c r="S70" s="571"/>
    </row>
    <row r="71" spans="1:19">
      <c r="A71" s="576" t="s">
        <v>399</v>
      </c>
      <c r="B71" s="576" t="s">
        <v>399</v>
      </c>
      <c r="C71" s="576" t="s">
        <v>84</v>
      </c>
      <c r="D71" s="577">
        <v>2014</v>
      </c>
      <c r="E71" s="578" t="s">
        <v>25</v>
      </c>
      <c r="F71" s="578" t="s">
        <v>93</v>
      </c>
      <c r="G71" s="579" t="s">
        <v>527</v>
      </c>
      <c r="H71" s="597" t="s">
        <v>793</v>
      </c>
      <c r="I71" s="592">
        <v>2</v>
      </c>
      <c r="J71" s="588" t="s">
        <v>529</v>
      </c>
      <c r="K71" s="593">
        <v>4872</v>
      </c>
      <c r="L71" s="593">
        <v>7679</v>
      </c>
      <c r="M71" s="593">
        <v>2013</v>
      </c>
      <c r="N71" s="90">
        <f t="shared" si="1"/>
        <v>14564</v>
      </c>
      <c r="O71" s="594"/>
      <c r="P71" s="571"/>
      <c r="Q71" s="571"/>
      <c r="R71" s="571"/>
      <c r="S71" s="571"/>
    </row>
    <row r="72" spans="1:19">
      <c r="A72" s="576" t="s">
        <v>399</v>
      </c>
      <c r="B72" s="576" t="s">
        <v>399</v>
      </c>
      <c r="C72" s="576" t="s">
        <v>84</v>
      </c>
      <c r="D72" s="577">
        <v>2014</v>
      </c>
      <c r="E72" s="578" t="s">
        <v>25</v>
      </c>
      <c r="F72" s="578" t="s">
        <v>93</v>
      </c>
      <c r="G72" s="579" t="s">
        <v>527</v>
      </c>
      <c r="H72" s="597" t="s">
        <v>665</v>
      </c>
      <c r="I72" s="592">
        <v>1</v>
      </c>
      <c r="J72" s="588" t="s">
        <v>529</v>
      </c>
      <c r="K72" s="593">
        <v>1</v>
      </c>
      <c r="L72" s="593">
        <v>0</v>
      </c>
      <c r="M72" s="593">
        <v>0</v>
      </c>
      <c r="N72" s="90">
        <f t="shared" si="1"/>
        <v>1</v>
      </c>
      <c r="O72" s="594"/>
      <c r="P72" s="571"/>
      <c r="Q72" s="571"/>
      <c r="R72" s="571"/>
      <c r="S72" s="571"/>
    </row>
    <row r="73" spans="1:19">
      <c r="A73" s="576" t="s">
        <v>399</v>
      </c>
      <c r="B73" s="576" t="s">
        <v>399</v>
      </c>
      <c r="C73" s="576" t="s">
        <v>84</v>
      </c>
      <c r="D73" s="577">
        <v>2014</v>
      </c>
      <c r="E73" s="578" t="s">
        <v>25</v>
      </c>
      <c r="F73" s="578" t="s">
        <v>93</v>
      </c>
      <c r="G73" s="579" t="s">
        <v>527</v>
      </c>
      <c r="H73" s="597" t="s">
        <v>666</v>
      </c>
      <c r="I73" s="592">
        <v>1</v>
      </c>
      <c r="J73" s="588" t="s">
        <v>529</v>
      </c>
      <c r="K73" s="593">
        <v>4</v>
      </c>
      <c r="L73" s="593">
        <v>0</v>
      </c>
      <c r="M73" s="593">
        <v>0</v>
      </c>
      <c r="N73" s="90">
        <f t="shared" si="1"/>
        <v>4</v>
      </c>
      <c r="O73" s="594"/>
      <c r="P73" s="571"/>
      <c r="Q73" s="571"/>
      <c r="R73" s="571"/>
      <c r="S73" s="571"/>
    </row>
    <row r="74" spans="1:19">
      <c r="A74" s="576" t="s">
        <v>399</v>
      </c>
      <c r="B74" s="576" t="s">
        <v>399</v>
      </c>
      <c r="C74" s="576" t="s">
        <v>84</v>
      </c>
      <c r="D74" s="577">
        <v>2014</v>
      </c>
      <c r="E74" s="578" t="s">
        <v>25</v>
      </c>
      <c r="F74" s="578" t="s">
        <v>93</v>
      </c>
      <c r="G74" s="579" t="s">
        <v>527</v>
      </c>
      <c r="H74" s="597" t="s">
        <v>896</v>
      </c>
      <c r="I74" s="592">
        <v>3</v>
      </c>
      <c r="J74" s="596" t="s">
        <v>530</v>
      </c>
      <c r="K74" s="593"/>
      <c r="L74" s="593">
        <v>3</v>
      </c>
      <c r="M74" s="593">
        <v>0</v>
      </c>
      <c r="N74" s="90">
        <f t="shared" si="1"/>
        <v>3</v>
      </c>
      <c r="O74" s="594"/>
      <c r="P74" s="571"/>
      <c r="Q74" s="571"/>
      <c r="R74" s="571"/>
      <c r="S74" s="571"/>
    </row>
    <row r="75" spans="1:19">
      <c r="A75" s="576" t="s">
        <v>399</v>
      </c>
      <c r="B75" s="576" t="s">
        <v>399</v>
      </c>
      <c r="C75" s="576" t="s">
        <v>84</v>
      </c>
      <c r="D75" s="577">
        <v>2014</v>
      </c>
      <c r="E75" s="578" t="s">
        <v>25</v>
      </c>
      <c r="F75" s="578" t="s">
        <v>93</v>
      </c>
      <c r="G75" s="579" t="s">
        <v>527</v>
      </c>
      <c r="H75" s="597" t="s">
        <v>896</v>
      </c>
      <c r="I75" s="592">
        <v>3</v>
      </c>
      <c r="J75" s="579" t="s">
        <v>531</v>
      </c>
      <c r="K75" s="593"/>
      <c r="L75" s="593">
        <v>28</v>
      </c>
      <c r="M75" s="593">
        <v>1</v>
      </c>
      <c r="N75" s="90">
        <f t="shared" si="1"/>
        <v>29</v>
      </c>
      <c r="O75" s="594"/>
      <c r="P75" s="571"/>
      <c r="Q75" s="571"/>
      <c r="R75" s="571"/>
      <c r="S75" s="571"/>
    </row>
    <row r="76" spans="1:19">
      <c r="A76" s="576" t="s">
        <v>399</v>
      </c>
      <c r="B76" s="576" t="s">
        <v>399</v>
      </c>
      <c r="C76" s="576" t="s">
        <v>84</v>
      </c>
      <c r="D76" s="577">
        <v>2014</v>
      </c>
      <c r="E76" s="578" t="s">
        <v>25</v>
      </c>
      <c r="F76" s="578" t="s">
        <v>93</v>
      </c>
      <c r="G76" s="579" t="s">
        <v>527</v>
      </c>
      <c r="H76" s="597" t="s">
        <v>896</v>
      </c>
      <c r="I76" s="592">
        <v>3</v>
      </c>
      <c r="J76" s="588" t="s">
        <v>529</v>
      </c>
      <c r="K76" s="593"/>
      <c r="L76" s="593">
        <v>1634</v>
      </c>
      <c r="M76" s="593">
        <v>845</v>
      </c>
      <c r="N76" s="90">
        <f t="shared" si="1"/>
        <v>2479</v>
      </c>
      <c r="O76" s="594"/>
      <c r="P76" s="571"/>
      <c r="Q76" s="571"/>
      <c r="R76" s="571"/>
      <c r="S76" s="571"/>
    </row>
    <row r="77" spans="1:19">
      <c r="A77" s="576" t="s">
        <v>399</v>
      </c>
      <c r="B77" s="576" t="s">
        <v>399</v>
      </c>
      <c r="C77" s="576" t="s">
        <v>84</v>
      </c>
      <c r="D77" s="577">
        <v>2014</v>
      </c>
      <c r="E77" s="578" t="s">
        <v>25</v>
      </c>
      <c r="F77" s="578" t="s">
        <v>93</v>
      </c>
      <c r="G77" s="579" t="s">
        <v>527</v>
      </c>
      <c r="H77" s="597" t="s">
        <v>897</v>
      </c>
      <c r="I77" s="592">
        <v>3</v>
      </c>
      <c r="J77" s="596" t="s">
        <v>530</v>
      </c>
      <c r="K77" s="593"/>
      <c r="L77" s="593">
        <v>5</v>
      </c>
      <c r="M77" s="593">
        <v>0</v>
      </c>
      <c r="N77" s="90">
        <f t="shared" si="1"/>
        <v>5</v>
      </c>
      <c r="O77" s="594"/>
      <c r="P77" s="571"/>
      <c r="Q77" s="571"/>
      <c r="R77" s="571"/>
      <c r="S77" s="571"/>
    </row>
    <row r="78" spans="1:19">
      <c r="A78" s="576" t="s">
        <v>399</v>
      </c>
      <c r="B78" s="576" t="s">
        <v>399</v>
      </c>
      <c r="C78" s="576" t="s">
        <v>84</v>
      </c>
      <c r="D78" s="577">
        <v>2014</v>
      </c>
      <c r="E78" s="578" t="s">
        <v>25</v>
      </c>
      <c r="F78" s="578" t="s">
        <v>93</v>
      </c>
      <c r="G78" s="579" t="s">
        <v>527</v>
      </c>
      <c r="H78" s="597" t="s">
        <v>897</v>
      </c>
      <c r="I78" s="592">
        <v>3</v>
      </c>
      <c r="J78" s="579" t="s">
        <v>531</v>
      </c>
      <c r="K78" s="593"/>
      <c r="L78" s="593">
        <v>50</v>
      </c>
      <c r="M78" s="593">
        <v>6</v>
      </c>
      <c r="N78" s="90">
        <f t="shared" si="1"/>
        <v>56</v>
      </c>
      <c r="O78" s="594"/>
      <c r="P78" s="571"/>
      <c r="Q78" s="571"/>
      <c r="R78" s="571"/>
      <c r="S78" s="571"/>
    </row>
    <row r="79" spans="1:19">
      <c r="A79" s="576" t="s">
        <v>399</v>
      </c>
      <c r="B79" s="576" t="s">
        <v>399</v>
      </c>
      <c r="C79" s="576" t="s">
        <v>84</v>
      </c>
      <c r="D79" s="577">
        <v>2014</v>
      </c>
      <c r="E79" s="578" t="s">
        <v>25</v>
      </c>
      <c r="F79" s="578" t="s">
        <v>93</v>
      </c>
      <c r="G79" s="579" t="s">
        <v>527</v>
      </c>
      <c r="H79" s="597" t="s">
        <v>897</v>
      </c>
      <c r="I79" s="592">
        <v>3</v>
      </c>
      <c r="J79" s="579" t="s">
        <v>528</v>
      </c>
      <c r="K79" s="593"/>
      <c r="L79" s="593">
        <v>103</v>
      </c>
      <c r="M79" s="593">
        <v>0</v>
      </c>
      <c r="N79" s="90">
        <f t="shared" si="1"/>
        <v>103</v>
      </c>
      <c r="O79" s="594"/>
      <c r="P79" s="571"/>
      <c r="Q79" s="571"/>
      <c r="R79" s="571"/>
      <c r="S79" s="571"/>
    </row>
    <row r="80" spans="1:19">
      <c r="A80" s="576" t="s">
        <v>399</v>
      </c>
      <c r="B80" s="576" t="s">
        <v>399</v>
      </c>
      <c r="C80" s="576" t="s">
        <v>84</v>
      </c>
      <c r="D80" s="577">
        <v>2014</v>
      </c>
      <c r="E80" s="578" t="s">
        <v>25</v>
      </c>
      <c r="F80" s="578" t="s">
        <v>93</v>
      </c>
      <c r="G80" s="579" t="s">
        <v>527</v>
      </c>
      <c r="H80" s="597" t="s">
        <v>897</v>
      </c>
      <c r="I80" s="592">
        <v>3</v>
      </c>
      <c r="J80" s="596" t="s">
        <v>307</v>
      </c>
      <c r="K80" s="593"/>
      <c r="L80" s="593">
        <v>35</v>
      </c>
      <c r="M80" s="593">
        <v>1</v>
      </c>
      <c r="N80" s="90">
        <f t="shared" si="1"/>
        <v>36</v>
      </c>
      <c r="O80" s="594"/>
      <c r="P80" s="571"/>
      <c r="Q80" s="571"/>
      <c r="R80" s="571"/>
      <c r="S80" s="571"/>
    </row>
    <row r="81" spans="1:19">
      <c r="A81" s="576" t="s">
        <v>399</v>
      </c>
      <c r="B81" s="576" t="s">
        <v>399</v>
      </c>
      <c r="C81" s="576" t="s">
        <v>84</v>
      </c>
      <c r="D81" s="577">
        <v>2014</v>
      </c>
      <c r="E81" s="578" t="s">
        <v>25</v>
      </c>
      <c r="F81" s="578" t="s">
        <v>93</v>
      </c>
      <c r="G81" s="579" t="s">
        <v>527</v>
      </c>
      <c r="H81" s="597" t="s">
        <v>897</v>
      </c>
      <c r="I81" s="592">
        <v>3</v>
      </c>
      <c r="J81" s="579" t="s">
        <v>539</v>
      </c>
      <c r="K81" s="593"/>
      <c r="L81" s="593">
        <v>1</v>
      </c>
      <c r="M81" s="593">
        <v>0</v>
      </c>
      <c r="N81" s="90">
        <f t="shared" si="1"/>
        <v>1</v>
      </c>
      <c r="O81" s="594"/>
      <c r="P81" s="571"/>
      <c r="Q81" s="571"/>
      <c r="R81" s="571"/>
      <c r="S81" s="571"/>
    </row>
    <row r="82" spans="1:19">
      <c r="A82" s="576" t="s">
        <v>399</v>
      </c>
      <c r="B82" s="576" t="s">
        <v>399</v>
      </c>
      <c r="C82" s="576" t="s">
        <v>84</v>
      </c>
      <c r="D82" s="577">
        <v>2014</v>
      </c>
      <c r="E82" s="578" t="s">
        <v>25</v>
      </c>
      <c r="F82" s="578" t="s">
        <v>93</v>
      </c>
      <c r="G82" s="579" t="s">
        <v>527</v>
      </c>
      <c r="H82" s="597" t="s">
        <v>898</v>
      </c>
      <c r="I82" s="592">
        <v>2</v>
      </c>
      <c r="J82" s="596" t="s">
        <v>530</v>
      </c>
      <c r="K82" s="593"/>
      <c r="L82" s="593">
        <v>6</v>
      </c>
      <c r="M82" s="593">
        <v>4</v>
      </c>
      <c r="N82" s="90">
        <f t="shared" si="1"/>
        <v>10</v>
      </c>
      <c r="O82" s="594"/>
      <c r="P82" s="571"/>
      <c r="Q82" s="571"/>
      <c r="R82" s="571"/>
      <c r="S82" s="571"/>
    </row>
    <row r="83" spans="1:19">
      <c r="A83" s="576" t="s">
        <v>399</v>
      </c>
      <c r="B83" s="576" t="s">
        <v>399</v>
      </c>
      <c r="C83" s="576" t="s">
        <v>84</v>
      </c>
      <c r="D83" s="577">
        <v>2014</v>
      </c>
      <c r="E83" s="578" t="s">
        <v>25</v>
      </c>
      <c r="F83" s="578" t="s">
        <v>93</v>
      </c>
      <c r="G83" s="579" t="s">
        <v>527</v>
      </c>
      <c r="H83" s="597" t="s">
        <v>898</v>
      </c>
      <c r="I83" s="592">
        <v>2</v>
      </c>
      <c r="J83" s="579" t="s">
        <v>531</v>
      </c>
      <c r="K83" s="593"/>
      <c r="L83" s="593">
        <v>23</v>
      </c>
      <c r="M83" s="593">
        <v>1</v>
      </c>
      <c r="N83" s="90">
        <f t="shared" si="1"/>
        <v>24</v>
      </c>
      <c r="O83" s="594"/>
      <c r="P83" s="571"/>
      <c r="Q83" s="571"/>
      <c r="R83" s="571"/>
      <c r="S83" s="571"/>
    </row>
    <row r="84" spans="1:19">
      <c r="A84" s="576" t="s">
        <v>399</v>
      </c>
      <c r="B84" s="576" t="s">
        <v>399</v>
      </c>
      <c r="C84" s="576" t="s">
        <v>84</v>
      </c>
      <c r="D84" s="577">
        <v>2014</v>
      </c>
      <c r="E84" s="578" t="s">
        <v>25</v>
      </c>
      <c r="F84" s="578" t="s">
        <v>93</v>
      </c>
      <c r="G84" s="579" t="s">
        <v>527</v>
      </c>
      <c r="H84" s="597" t="s">
        <v>898</v>
      </c>
      <c r="I84" s="592">
        <v>2</v>
      </c>
      <c r="J84" s="579" t="s">
        <v>528</v>
      </c>
      <c r="K84" s="593"/>
      <c r="L84" s="593">
        <v>662</v>
      </c>
      <c r="M84" s="593">
        <v>47</v>
      </c>
      <c r="N84" s="90">
        <f t="shared" si="1"/>
        <v>709</v>
      </c>
      <c r="O84" s="594"/>
      <c r="P84" s="571"/>
      <c r="Q84" s="571"/>
      <c r="R84" s="571"/>
      <c r="S84" s="571"/>
    </row>
    <row r="85" spans="1:19">
      <c r="A85" s="576" t="s">
        <v>399</v>
      </c>
      <c r="B85" s="576" t="s">
        <v>399</v>
      </c>
      <c r="C85" s="576" t="s">
        <v>84</v>
      </c>
      <c r="D85" s="577">
        <v>2014</v>
      </c>
      <c r="E85" s="578" t="s">
        <v>25</v>
      </c>
      <c r="F85" s="578" t="s">
        <v>93</v>
      </c>
      <c r="G85" s="579" t="s">
        <v>527</v>
      </c>
      <c r="H85" s="597" t="s">
        <v>898</v>
      </c>
      <c r="I85" s="592">
        <v>2</v>
      </c>
      <c r="J85" s="596" t="s">
        <v>307</v>
      </c>
      <c r="K85" s="593"/>
      <c r="L85" s="593">
        <v>5</v>
      </c>
      <c r="M85" s="593">
        <v>1</v>
      </c>
      <c r="N85" s="90">
        <f t="shared" si="1"/>
        <v>6</v>
      </c>
      <c r="O85" s="594"/>
      <c r="P85" s="571"/>
      <c r="Q85" s="571"/>
      <c r="R85" s="571"/>
      <c r="S85" s="571"/>
    </row>
    <row r="86" spans="1:19">
      <c r="A86" s="576" t="s">
        <v>399</v>
      </c>
      <c r="B86" s="576" t="s">
        <v>399</v>
      </c>
      <c r="C86" s="576" t="s">
        <v>84</v>
      </c>
      <c r="D86" s="577">
        <v>2014</v>
      </c>
      <c r="E86" s="578" t="s">
        <v>25</v>
      </c>
      <c r="F86" s="578" t="s">
        <v>93</v>
      </c>
      <c r="G86" s="579" t="s">
        <v>527</v>
      </c>
      <c r="H86" s="597" t="s">
        <v>898</v>
      </c>
      <c r="I86" s="592">
        <v>2</v>
      </c>
      <c r="J86" s="588" t="s">
        <v>529</v>
      </c>
      <c r="K86" s="593">
        <v>272</v>
      </c>
      <c r="L86" s="593">
        <v>1924</v>
      </c>
      <c r="M86" s="593">
        <v>73</v>
      </c>
      <c r="N86" s="90">
        <f t="shared" si="1"/>
        <v>2269</v>
      </c>
      <c r="O86" s="594"/>
      <c r="P86" s="571"/>
      <c r="Q86" s="571"/>
      <c r="R86" s="571"/>
      <c r="S86" s="571"/>
    </row>
    <row r="87" spans="1:19">
      <c r="A87" s="576" t="s">
        <v>399</v>
      </c>
      <c r="B87" s="576" t="s">
        <v>399</v>
      </c>
      <c r="C87" s="576" t="s">
        <v>84</v>
      </c>
      <c r="D87" s="577">
        <v>2014</v>
      </c>
      <c r="E87" s="578" t="s">
        <v>25</v>
      </c>
      <c r="F87" s="578" t="s">
        <v>93</v>
      </c>
      <c r="G87" s="579" t="s">
        <v>527</v>
      </c>
      <c r="H87" s="597" t="s">
        <v>899</v>
      </c>
      <c r="I87" s="592">
        <v>2</v>
      </c>
      <c r="J87" s="596" t="s">
        <v>530</v>
      </c>
      <c r="K87" s="593"/>
      <c r="L87" s="593">
        <v>123</v>
      </c>
      <c r="M87" s="593">
        <v>9</v>
      </c>
      <c r="N87" s="90">
        <f t="shared" si="1"/>
        <v>132</v>
      </c>
      <c r="O87" s="594"/>
      <c r="P87" s="571"/>
      <c r="Q87" s="571"/>
      <c r="R87" s="571"/>
      <c r="S87" s="571"/>
    </row>
    <row r="88" spans="1:19">
      <c r="A88" s="576" t="s">
        <v>399</v>
      </c>
      <c r="B88" s="576" t="s">
        <v>399</v>
      </c>
      <c r="C88" s="576" t="s">
        <v>84</v>
      </c>
      <c r="D88" s="577">
        <v>2014</v>
      </c>
      <c r="E88" s="578" t="s">
        <v>25</v>
      </c>
      <c r="F88" s="578" t="s">
        <v>93</v>
      </c>
      <c r="G88" s="579" t="s">
        <v>527</v>
      </c>
      <c r="H88" s="597" t="s">
        <v>899</v>
      </c>
      <c r="I88" s="592">
        <v>2</v>
      </c>
      <c r="J88" s="579" t="s">
        <v>531</v>
      </c>
      <c r="K88" s="593"/>
      <c r="L88" s="593">
        <v>264</v>
      </c>
      <c r="M88" s="593">
        <v>6</v>
      </c>
      <c r="N88" s="90">
        <f t="shared" si="1"/>
        <v>270</v>
      </c>
      <c r="O88" s="594"/>
      <c r="P88" s="571"/>
      <c r="Q88" s="571"/>
      <c r="R88" s="571"/>
      <c r="S88" s="571"/>
    </row>
    <row r="89" spans="1:19">
      <c r="A89" s="576" t="s">
        <v>399</v>
      </c>
      <c r="B89" s="576" t="s">
        <v>399</v>
      </c>
      <c r="C89" s="576" t="s">
        <v>84</v>
      </c>
      <c r="D89" s="577">
        <v>2014</v>
      </c>
      <c r="E89" s="578" t="s">
        <v>25</v>
      </c>
      <c r="F89" s="578" t="s">
        <v>93</v>
      </c>
      <c r="G89" s="579" t="s">
        <v>527</v>
      </c>
      <c r="H89" s="597" t="s">
        <v>899</v>
      </c>
      <c r="I89" s="592">
        <v>2</v>
      </c>
      <c r="J89" s="579" t="s">
        <v>528</v>
      </c>
      <c r="K89" s="593"/>
      <c r="L89" s="593">
        <v>3</v>
      </c>
      <c r="M89" s="593">
        <v>1</v>
      </c>
      <c r="N89" s="90">
        <f t="shared" si="1"/>
        <v>4</v>
      </c>
      <c r="O89" s="594"/>
      <c r="P89" s="571"/>
      <c r="Q89" s="571"/>
      <c r="R89" s="571"/>
      <c r="S89" s="571"/>
    </row>
    <row r="90" spans="1:19">
      <c r="A90" s="576" t="s">
        <v>399</v>
      </c>
      <c r="B90" s="576" t="s">
        <v>399</v>
      </c>
      <c r="C90" s="576" t="s">
        <v>84</v>
      </c>
      <c r="D90" s="577">
        <v>2014</v>
      </c>
      <c r="E90" s="578" t="s">
        <v>25</v>
      </c>
      <c r="F90" s="578" t="s">
        <v>93</v>
      </c>
      <c r="G90" s="579" t="s">
        <v>527</v>
      </c>
      <c r="H90" s="597" t="s">
        <v>899</v>
      </c>
      <c r="I90" s="592">
        <v>2</v>
      </c>
      <c r="J90" s="596" t="s">
        <v>307</v>
      </c>
      <c r="K90" s="593"/>
      <c r="L90" s="593">
        <v>1</v>
      </c>
      <c r="M90" s="593">
        <v>0</v>
      </c>
      <c r="N90" s="90">
        <f t="shared" si="1"/>
        <v>1</v>
      </c>
      <c r="O90" s="594"/>
      <c r="P90" s="571"/>
      <c r="Q90" s="571"/>
      <c r="R90" s="571"/>
      <c r="S90" s="571"/>
    </row>
    <row r="91" spans="1:19">
      <c r="A91" s="576" t="s">
        <v>399</v>
      </c>
      <c r="B91" s="576" t="s">
        <v>399</v>
      </c>
      <c r="C91" s="576" t="s">
        <v>84</v>
      </c>
      <c r="D91" s="577">
        <v>2014</v>
      </c>
      <c r="E91" s="578" t="s">
        <v>25</v>
      </c>
      <c r="F91" s="578" t="s">
        <v>93</v>
      </c>
      <c r="G91" s="579" t="s">
        <v>527</v>
      </c>
      <c r="H91" s="597" t="s">
        <v>899</v>
      </c>
      <c r="I91" s="592">
        <v>2</v>
      </c>
      <c r="J91" s="579" t="s">
        <v>539</v>
      </c>
      <c r="K91" s="593"/>
      <c r="L91" s="593">
        <v>0</v>
      </c>
      <c r="M91" s="593">
        <v>1</v>
      </c>
      <c r="N91" s="90">
        <f t="shared" si="1"/>
        <v>1</v>
      </c>
      <c r="O91" s="594"/>
      <c r="P91" s="571"/>
      <c r="Q91" s="571"/>
      <c r="R91" s="571"/>
      <c r="S91" s="571"/>
    </row>
    <row r="92" spans="1:19">
      <c r="A92" s="576" t="s">
        <v>399</v>
      </c>
      <c r="B92" s="576" t="s">
        <v>399</v>
      </c>
      <c r="C92" s="576" t="s">
        <v>84</v>
      </c>
      <c r="D92" s="577">
        <v>2014</v>
      </c>
      <c r="E92" s="578" t="s">
        <v>25</v>
      </c>
      <c r="F92" s="578" t="s">
        <v>93</v>
      </c>
      <c r="G92" s="579" t="s">
        <v>527</v>
      </c>
      <c r="H92" s="597" t="s">
        <v>899</v>
      </c>
      <c r="I92" s="592">
        <v>2</v>
      </c>
      <c r="J92" s="588" t="s">
        <v>529</v>
      </c>
      <c r="K92" s="593">
        <v>353</v>
      </c>
      <c r="L92" s="593">
        <v>2748</v>
      </c>
      <c r="M92" s="593">
        <v>121</v>
      </c>
      <c r="N92" s="90">
        <f t="shared" si="1"/>
        <v>3222</v>
      </c>
      <c r="O92" s="594"/>
      <c r="P92" s="571"/>
      <c r="Q92" s="571"/>
      <c r="R92" s="571"/>
      <c r="S92" s="571"/>
    </row>
    <row r="93" spans="1:19">
      <c r="A93" s="576" t="s">
        <v>399</v>
      </c>
      <c r="B93" s="576" t="s">
        <v>399</v>
      </c>
      <c r="C93" s="576" t="s">
        <v>84</v>
      </c>
      <c r="D93" s="577">
        <v>2014</v>
      </c>
      <c r="E93" s="578" t="s">
        <v>25</v>
      </c>
      <c r="F93" s="578" t="s">
        <v>93</v>
      </c>
      <c r="G93" s="579" t="s">
        <v>527</v>
      </c>
      <c r="H93" s="597" t="s">
        <v>900</v>
      </c>
      <c r="I93" s="592">
        <v>2</v>
      </c>
      <c r="J93" s="596" t="s">
        <v>530</v>
      </c>
      <c r="K93" s="593"/>
      <c r="L93" s="593">
        <v>56</v>
      </c>
      <c r="M93" s="593">
        <v>0</v>
      </c>
      <c r="N93" s="90">
        <f t="shared" si="1"/>
        <v>56</v>
      </c>
      <c r="O93" s="594"/>
      <c r="P93" s="571"/>
      <c r="Q93" s="571"/>
      <c r="R93" s="571"/>
      <c r="S93" s="571"/>
    </row>
    <row r="94" spans="1:19">
      <c r="A94" s="576" t="s">
        <v>399</v>
      </c>
      <c r="B94" s="576" t="s">
        <v>399</v>
      </c>
      <c r="C94" s="576" t="s">
        <v>84</v>
      </c>
      <c r="D94" s="577">
        <v>2014</v>
      </c>
      <c r="E94" s="578" t="s">
        <v>25</v>
      </c>
      <c r="F94" s="578" t="s">
        <v>93</v>
      </c>
      <c r="G94" s="579" t="s">
        <v>527</v>
      </c>
      <c r="H94" s="597" t="s">
        <v>900</v>
      </c>
      <c r="I94" s="592">
        <v>2</v>
      </c>
      <c r="J94" s="579" t="s">
        <v>531</v>
      </c>
      <c r="K94" s="593"/>
      <c r="L94" s="593">
        <v>98</v>
      </c>
      <c r="M94" s="593">
        <v>3</v>
      </c>
      <c r="N94" s="90">
        <f t="shared" si="1"/>
        <v>101</v>
      </c>
      <c r="O94" s="594"/>
      <c r="P94" s="571"/>
      <c r="Q94" s="571"/>
      <c r="R94" s="571"/>
      <c r="S94" s="571"/>
    </row>
    <row r="95" spans="1:19">
      <c r="A95" s="576" t="s">
        <v>399</v>
      </c>
      <c r="B95" s="576" t="s">
        <v>399</v>
      </c>
      <c r="C95" s="576" t="s">
        <v>84</v>
      </c>
      <c r="D95" s="577">
        <v>2014</v>
      </c>
      <c r="E95" s="578" t="s">
        <v>25</v>
      </c>
      <c r="F95" s="578" t="s">
        <v>93</v>
      </c>
      <c r="G95" s="579" t="s">
        <v>527</v>
      </c>
      <c r="H95" s="597" t="s">
        <v>900</v>
      </c>
      <c r="I95" s="592">
        <v>2</v>
      </c>
      <c r="J95" s="579" t="s">
        <v>528</v>
      </c>
      <c r="K95" s="593"/>
      <c r="L95" s="593">
        <v>1</v>
      </c>
      <c r="M95" s="593">
        <v>0</v>
      </c>
      <c r="N95" s="90">
        <f t="shared" si="1"/>
        <v>1</v>
      </c>
      <c r="O95" s="594"/>
      <c r="P95" s="571"/>
      <c r="Q95" s="571"/>
      <c r="R95" s="571"/>
      <c r="S95" s="571"/>
    </row>
    <row r="96" spans="1:19">
      <c r="A96" s="576" t="s">
        <v>399</v>
      </c>
      <c r="B96" s="576" t="s">
        <v>399</v>
      </c>
      <c r="C96" s="576" t="s">
        <v>84</v>
      </c>
      <c r="D96" s="577">
        <v>2014</v>
      </c>
      <c r="E96" s="578" t="s">
        <v>25</v>
      </c>
      <c r="F96" s="578" t="s">
        <v>93</v>
      </c>
      <c r="G96" s="579" t="s">
        <v>527</v>
      </c>
      <c r="H96" s="597" t="s">
        <v>900</v>
      </c>
      <c r="I96" s="592">
        <v>2</v>
      </c>
      <c r="J96" s="579" t="s">
        <v>539</v>
      </c>
      <c r="K96" s="593"/>
      <c r="L96" s="593">
        <v>0</v>
      </c>
      <c r="M96" s="593">
        <v>1</v>
      </c>
      <c r="N96" s="90">
        <f t="shared" si="1"/>
        <v>1</v>
      </c>
      <c r="O96" s="594"/>
      <c r="P96" s="571"/>
      <c r="Q96" s="571"/>
      <c r="R96" s="571"/>
      <c r="S96" s="571"/>
    </row>
    <row r="97" spans="1:19">
      <c r="A97" s="576" t="s">
        <v>399</v>
      </c>
      <c r="B97" s="576" t="s">
        <v>399</v>
      </c>
      <c r="C97" s="576" t="s">
        <v>84</v>
      </c>
      <c r="D97" s="577">
        <v>2014</v>
      </c>
      <c r="E97" s="578" t="s">
        <v>25</v>
      </c>
      <c r="F97" s="578" t="s">
        <v>93</v>
      </c>
      <c r="G97" s="579" t="s">
        <v>527</v>
      </c>
      <c r="H97" s="597" t="s">
        <v>900</v>
      </c>
      <c r="I97" s="592">
        <v>2</v>
      </c>
      <c r="J97" s="588" t="s">
        <v>529</v>
      </c>
      <c r="K97" s="593">
        <v>4</v>
      </c>
      <c r="L97" s="593">
        <v>219</v>
      </c>
      <c r="M97" s="593">
        <v>39</v>
      </c>
      <c r="N97" s="90">
        <f t="shared" si="1"/>
        <v>262</v>
      </c>
      <c r="O97" s="594"/>
      <c r="P97" s="571"/>
      <c r="Q97" s="571"/>
      <c r="R97" s="571"/>
      <c r="S97" s="571"/>
    </row>
    <row r="98" spans="1:19">
      <c r="A98" s="576" t="s">
        <v>399</v>
      </c>
      <c r="B98" s="576" t="s">
        <v>399</v>
      </c>
      <c r="C98" s="576" t="s">
        <v>84</v>
      </c>
      <c r="D98" s="577">
        <v>2014</v>
      </c>
      <c r="E98" s="578" t="s">
        <v>25</v>
      </c>
      <c r="F98" s="578" t="s">
        <v>93</v>
      </c>
      <c r="G98" s="579" t="s">
        <v>527</v>
      </c>
      <c r="H98" s="597" t="s">
        <v>901</v>
      </c>
      <c r="I98" s="592">
        <v>2</v>
      </c>
      <c r="J98" s="596" t="s">
        <v>530</v>
      </c>
      <c r="K98" s="593"/>
      <c r="L98" s="593">
        <v>60</v>
      </c>
      <c r="M98" s="593">
        <v>0</v>
      </c>
      <c r="N98" s="90">
        <f t="shared" si="1"/>
        <v>60</v>
      </c>
      <c r="O98" s="594"/>
      <c r="P98" s="571"/>
      <c r="Q98" s="571"/>
      <c r="R98" s="571"/>
      <c r="S98" s="571"/>
    </row>
    <row r="99" spans="1:19">
      <c r="A99" s="576" t="s">
        <v>399</v>
      </c>
      <c r="B99" s="576" t="s">
        <v>399</v>
      </c>
      <c r="C99" s="576" t="s">
        <v>84</v>
      </c>
      <c r="D99" s="577">
        <v>2014</v>
      </c>
      <c r="E99" s="578" t="s">
        <v>25</v>
      </c>
      <c r="F99" s="578" t="s">
        <v>93</v>
      </c>
      <c r="G99" s="579" t="s">
        <v>527</v>
      </c>
      <c r="H99" s="597" t="s">
        <v>901</v>
      </c>
      <c r="I99" s="592">
        <v>2</v>
      </c>
      <c r="J99" s="579" t="s">
        <v>531</v>
      </c>
      <c r="K99" s="593"/>
      <c r="L99" s="593">
        <v>442</v>
      </c>
      <c r="M99" s="593">
        <v>5</v>
      </c>
      <c r="N99" s="90">
        <f t="shared" si="1"/>
        <v>447</v>
      </c>
      <c r="O99" s="594"/>
      <c r="P99" s="571"/>
      <c r="Q99" s="571"/>
      <c r="R99" s="571"/>
      <c r="S99" s="571"/>
    </row>
    <row r="100" spans="1:19">
      <c r="A100" s="576" t="s">
        <v>399</v>
      </c>
      <c r="B100" s="576" t="s">
        <v>399</v>
      </c>
      <c r="C100" s="576" t="s">
        <v>84</v>
      </c>
      <c r="D100" s="577">
        <v>2014</v>
      </c>
      <c r="E100" s="578" t="s">
        <v>25</v>
      </c>
      <c r="F100" s="578" t="s">
        <v>93</v>
      </c>
      <c r="G100" s="579" t="s">
        <v>527</v>
      </c>
      <c r="H100" s="597" t="s">
        <v>901</v>
      </c>
      <c r="I100" s="592">
        <v>2</v>
      </c>
      <c r="J100" s="579" t="s">
        <v>528</v>
      </c>
      <c r="K100" s="593"/>
      <c r="L100" s="593">
        <v>5</v>
      </c>
      <c r="M100" s="593">
        <v>0</v>
      </c>
      <c r="N100" s="90">
        <f t="shared" si="1"/>
        <v>5</v>
      </c>
      <c r="O100" s="594"/>
      <c r="P100" s="571"/>
      <c r="Q100" s="571"/>
      <c r="R100" s="571"/>
      <c r="S100" s="571"/>
    </row>
    <row r="101" spans="1:19">
      <c r="A101" s="576" t="s">
        <v>399</v>
      </c>
      <c r="B101" s="576" t="s">
        <v>399</v>
      </c>
      <c r="C101" s="576" t="s">
        <v>84</v>
      </c>
      <c r="D101" s="577">
        <v>2014</v>
      </c>
      <c r="E101" s="578" t="s">
        <v>25</v>
      </c>
      <c r="F101" s="578" t="s">
        <v>93</v>
      </c>
      <c r="G101" s="579" t="s">
        <v>527</v>
      </c>
      <c r="H101" s="597" t="s">
        <v>901</v>
      </c>
      <c r="I101" s="592">
        <v>2</v>
      </c>
      <c r="J101" s="579" t="s">
        <v>539</v>
      </c>
      <c r="K101" s="593"/>
      <c r="L101" s="593">
        <v>2</v>
      </c>
      <c r="M101" s="593">
        <v>0</v>
      </c>
      <c r="N101" s="90">
        <f t="shared" si="1"/>
        <v>2</v>
      </c>
      <c r="O101" s="594"/>
      <c r="P101" s="571"/>
      <c r="Q101" s="571"/>
      <c r="R101" s="571"/>
      <c r="S101" s="571"/>
    </row>
    <row r="102" spans="1:19">
      <c r="A102" s="576" t="s">
        <v>399</v>
      </c>
      <c r="B102" s="576" t="s">
        <v>399</v>
      </c>
      <c r="C102" s="576" t="s">
        <v>84</v>
      </c>
      <c r="D102" s="577">
        <v>2014</v>
      </c>
      <c r="E102" s="578" t="s">
        <v>25</v>
      </c>
      <c r="F102" s="578" t="s">
        <v>93</v>
      </c>
      <c r="G102" s="579" t="s">
        <v>527</v>
      </c>
      <c r="H102" s="597" t="s">
        <v>901</v>
      </c>
      <c r="I102" s="592">
        <v>2</v>
      </c>
      <c r="J102" s="588" t="s">
        <v>529</v>
      </c>
      <c r="K102" s="593"/>
      <c r="L102" s="593">
        <v>4025</v>
      </c>
      <c r="M102" s="593">
        <v>1</v>
      </c>
      <c r="N102" s="90">
        <f t="shared" si="1"/>
        <v>4026</v>
      </c>
      <c r="O102" s="594"/>
      <c r="P102" s="571"/>
      <c r="Q102" s="571"/>
      <c r="R102" s="571"/>
      <c r="S102" s="571"/>
    </row>
    <row r="103" spans="1:19">
      <c r="A103" s="576" t="s">
        <v>399</v>
      </c>
      <c r="B103" s="576" t="s">
        <v>399</v>
      </c>
      <c r="C103" s="576" t="s">
        <v>84</v>
      </c>
      <c r="D103" s="577">
        <v>2014</v>
      </c>
      <c r="E103" s="578" t="s">
        <v>25</v>
      </c>
      <c r="F103" s="578" t="s">
        <v>93</v>
      </c>
      <c r="G103" s="579" t="s">
        <v>527</v>
      </c>
      <c r="H103" s="597" t="s">
        <v>902</v>
      </c>
      <c r="I103" s="592">
        <v>1</v>
      </c>
      <c r="J103" s="596" t="s">
        <v>530</v>
      </c>
      <c r="K103" s="593"/>
      <c r="L103" s="593">
        <v>571</v>
      </c>
      <c r="M103" s="593">
        <v>25</v>
      </c>
      <c r="N103" s="90">
        <f t="shared" si="1"/>
        <v>596</v>
      </c>
      <c r="O103" s="594"/>
      <c r="P103" s="571"/>
      <c r="Q103" s="571"/>
      <c r="R103" s="571"/>
      <c r="S103" s="571"/>
    </row>
    <row r="104" spans="1:19">
      <c r="A104" s="576" t="s">
        <v>399</v>
      </c>
      <c r="B104" s="576" t="s">
        <v>399</v>
      </c>
      <c r="C104" s="576" t="s">
        <v>84</v>
      </c>
      <c r="D104" s="577">
        <v>2014</v>
      </c>
      <c r="E104" s="578" t="s">
        <v>25</v>
      </c>
      <c r="F104" s="578" t="s">
        <v>93</v>
      </c>
      <c r="G104" s="579" t="s">
        <v>527</v>
      </c>
      <c r="H104" s="597" t="s">
        <v>902</v>
      </c>
      <c r="I104" s="592">
        <v>1</v>
      </c>
      <c r="J104" s="579" t="s">
        <v>531</v>
      </c>
      <c r="K104" s="593"/>
      <c r="L104" s="593">
        <v>138</v>
      </c>
      <c r="M104" s="593">
        <v>18</v>
      </c>
      <c r="N104" s="90">
        <f t="shared" si="1"/>
        <v>156</v>
      </c>
      <c r="O104" s="594"/>
      <c r="P104" s="571"/>
      <c r="Q104" s="571"/>
      <c r="R104" s="571"/>
      <c r="S104" s="571"/>
    </row>
    <row r="105" spans="1:19">
      <c r="A105" s="576" t="s">
        <v>399</v>
      </c>
      <c r="B105" s="576" t="s">
        <v>399</v>
      </c>
      <c r="C105" s="576" t="s">
        <v>84</v>
      </c>
      <c r="D105" s="577">
        <v>2014</v>
      </c>
      <c r="E105" s="578" t="s">
        <v>25</v>
      </c>
      <c r="F105" s="578" t="s">
        <v>93</v>
      </c>
      <c r="G105" s="579" t="s">
        <v>527</v>
      </c>
      <c r="H105" s="597" t="s">
        <v>902</v>
      </c>
      <c r="I105" s="592">
        <v>1</v>
      </c>
      <c r="J105" s="579" t="s">
        <v>528</v>
      </c>
      <c r="K105" s="593"/>
      <c r="L105" s="593">
        <v>10</v>
      </c>
      <c r="M105" s="593">
        <v>1</v>
      </c>
      <c r="N105" s="90">
        <f t="shared" si="1"/>
        <v>11</v>
      </c>
      <c r="O105" s="594"/>
      <c r="P105" s="571"/>
      <c r="Q105" s="571"/>
      <c r="R105" s="571"/>
      <c r="S105" s="571"/>
    </row>
    <row r="106" spans="1:19">
      <c r="A106" s="576" t="s">
        <v>399</v>
      </c>
      <c r="B106" s="576" t="s">
        <v>399</v>
      </c>
      <c r="C106" s="576" t="s">
        <v>84</v>
      </c>
      <c r="D106" s="577">
        <v>2014</v>
      </c>
      <c r="E106" s="578" t="s">
        <v>25</v>
      </c>
      <c r="F106" s="578" t="s">
        <v>93</v>
      </c>
      <c r="G106" s="579" t="s">
        <v>527</v>
      </c>
      <c r="H106" s="597" t="s">
        <v>902</v>
      </c>
      <c r="I106" s="592">
        <v>1</v>
      </c>
      <c r="J106" s="596" t="s">
        <v>307</v>
      </c>
      <c r="K106" s="593"/>
      <c r="L106" s="593">
        <v>147</v>
      </c>
      <c r="M106" s="593">
        <v>0</v>
      </c>
      <c r="N106" s="90">
        <f t="shared" si="1"/>
        <v>147</v>
      </c>
      <c r="O106" s="594"/>
      <c r="P106" s="571"/>
      <c r="Q106" s="571"/>
      <c r="R106" s="571"/>
      <c r="S106" s="571"/>
    </row>
    <row r="107" spans="1:19">
      <c r="A107" s="576" t="s">
        <v>399</v>
      </c>
      <c r="B107" s="576" t="s">
        <v>399</v>
      </c>
      <c r="C107" s="576" t="s">
        <v>84</v>
      </c>
      <c r="D107" s="577">
        <v>2014</v>
      </c>
      <c r="E107" s="578" t="s">
        <v>25</v>
      </c>
      <c r="F107" s="578" t="s">
        <v>93</v>
      </c>
      <c r="G107" s="579" t="s">
        <v>527</v>
      </c>
      <c r="H107" s="597" t="s">
        <v>902</v>
      </c>
      <c r="I107" s="592">
        <v>1</v>
      </c>
      <c r="J107" s="579" t="s">
        <v>539</v>
      </c>
      <c r="K107" s="593"/>
      <c r="L107" s="593">
        <v>1</v>
      </c>
      <c r="M107" s="593">
        <v>0</v>
      </c>
      <c r="N107" s="90">
        <f t="shared" si="1"/>
        <v>1</v>
      </c>
      <c r="O107" s="594"/>
      <c r="P107" s="571"/>
      <c r="Q107" s="571"/>
      <c r="R107" s="571"/>
      <c r="S107" s="571"/>
    </row>
    <row r="108" spans="1:19">
      <c r="A108" s="576" t="s">
        <v>399</v>
      </c>
      <c r="B108" s="576" t="s">
        <v>399</v>
      </c>
      <c r="C108" s="576" t="s">
        <v>84</v>
      </c>
      <c r="D108" s="577">
        <v>2014</v>
      </c>
      <c r="E108" s="578" t="s">
        <v>25</v>
      </c>
      <c r="F108" s="578" t="s">
        <v>93</v>
      </c>
      <c r="G108" s="579" t="s">
        <v>527</v>
      </c>
      <c r="H108" s="597" t="s">
        <v>902</v>
      </c>
      <c r="I108" s="592">
        <v>1</v>
      </c>
      <c r="J108" s="588" t="s">
        <v>529</v>
      </c>
      <c r="K108" s="593">
        <v>1601</v>
      </c>
      <c r="L108" s="593">
        <v>14692</v>
      </c>
      <c r="M108" s="593">
        <v>1945</v>
      </c>
      <c r="N108" s="90">
        <f t="shared" si="1"/>
        <v>18238</v>
      </c>
      <c r="O108" s="594"/>
      <c r="P108" s="571"/>
      <c r="Q108" s="571"/>
      <c r="R108" s="571"/>
      <c r="S108" s="571"/>
    </row>
    <row r="109" spans="1:19">
      <c r="A109" s="576" t="s">
        <v>399</v>
      </c>
      <c r="B109" s="576" t="s">
        <v>399</v>
      </c>
      <c r="C109" s="576" t="s">
        <v>84</v>
      </c>
      <c r="D109" s="577">
        <v>2014</v>
      </c>
      <c r="E109" s="578" t="s">
        <v>25</v>
      </c>
      <c r="F109" s="578" t="s">
        <v>93</v>
      </c>
      <c r="G109" s="579" t="s">
        <v>527</v>
      </c>
      <c r="H109" s="597" t="s">
        <v>903</v>
      </c>
      <c r="I109" s="592">
        <v>2</v>
      </c>
      <c r="J109" s="596" t="s">
        <v>530</v>
      </c>
      <c r="K109" s="593"/>
      <c r="L109" s="593">
        <v>73</v>
      </c>
      <c r="M109" s="593">
        <v>1</v>
      </c>
      <c r="N109" s="90">
        <f t="shared" si="1"/>
        <v>74</v>
      </c>
      <c r="O109" s="594"/>
      <c r="P109" s="571"/>
      <c r="Q109" s="571"/>
      <c r="R109" s="571"/>
      <c r="S109" s="571"/>
    </row>
    <row r="110" spans="1:19">
      <c r="A110" s="576" t="s">
        <v>399</v>
      </c>
      <c r="B110" s="576" t="s">
        <v>399</v>
      </c>
      <c r="C110" s="576" t="s">
        <v>84</v>
      </c>
      <c r="D110" s="577">
        <v>2014</v>
      </c>
      <c r="E110" s="578" t="s">
        <v>25</v>
      </c>
      <c r="F110" s="578" t="s">
        <v>93</v>
      </c>
      <c r="G110" s="579" t="s">
        <v>527</v>
      </c>
      <c r="H110" s="597" t="s">
        <v>903</v>
      </c>
      <c r="I110" s="592">
        <v>2</v>
      </c>
      <c r="J110" s="579" t="s">
        <v>531</v>
      </c>
      <c r="K110" s="593"/>
      <c r="L110" s="593">
        <v>38</v>
      </c>
      <c r="M110" s="593">
        <v>4</v>
      </c>
      <c r="N110" s="90">
        <f t="shared" si="1"/>
        <v>42</v>
      </c>
      <c r="O110" s="594"/>
      <c r="P110" s="571"/>
      <c r="Q110" s="571"/>
      <c r="R110" s="571"/>
      <c r="S110" s="571"/>
    </row>
    <row r="111" spans="1:19">
      <c r="A111" s="576" t="s">
        <v>399</v>
      </c>
      <c r="B111" s="576" t="s">
        <v>399</v>
      </c>
      <c r="C111" s="576" t="s">
        <v>84</v>
      </c>
      <c r="D111" s="577">
        <v>2014</v>
      </c>
      <c r="E111" s="578" t="s">
        <v>25</v>
      </c>
      <c r="F111" s="578" t="s">
        <v>93</v>
      </c>
      <c r="G111" s="579" t="s">
        <v>527</v>
      </c>
      <c r="H111" s="597" t="s">
        <v>903</v>
      </c>
      <c r="I111" s="592">
        <v>2</v>
      </c>
      <c r="J111" s="588" t="s">
        <v>529</v>
      </c>
      <c r="K111" s="593">
        <v>620</v>
      </c>
      <c r="L111" s="593">
        <v>1866</v>
      </c>
      <c r="M111" s="593">
        <v>117</v>
      </c>
      <c r="N111" s="90">
        <f t="shared" si="1"/>
        <v>2603</v>
      </c>
      <c r="O111" s="594"/>
      <c r="P111" s="571"/>
      <c r="Q111" s="571"/>
      <c r="R111" s="571"/>
      <c r="S111" s="571"/>
    </row>
    <row r="112" spans="1:19">
      <c r="A112" s="576" t="s">
        <v>399</v>
      </c>
      <c r="B112" s="576" t="s">
        <v>399</v>
      </c>
      <c r="C112" s="576" t="s">
        <v>84</v>
      </c>
      <c r="D112" s="577">
        <v>2014</v>
      </c>
      <c r="E112" s="578" t="s">
        <v>25</v>
      </c>
      <c r="F112" s="578" t="s">
        <v>93</v>
      </c>
      <c r="G112" s="579" t="s">
        <v>527</v>
      </c>
      <c r="H112" s="597" t="s">
        <v>904</v>
      </c>
      <c r="I112" s="592">
        <v>2</v>
      </c>
      <c r="J112" s="579" t="s">
        <v>531</v>
      </c>
      <c r="K112" s="593"/>
      <c r="L112" s="593">
        <v>5</v>
      </c>
      <c r="M112" s="593">
        <v>0</v>
      </c>
      <c r="N112" s="90">
        <f t="shared" si="1"/>
        <v>5</v>
      </c>
      <c r="O112" s="594"/>
      <c r="P112" s="571"/>
      <c r="Q112" s="571"/>
      <c r="R112" s="571"/>
      <c r="S112" s="571"/>
    </row>
    <row r="113" spans="1:19">
      <c r="A113" s="576" t="s">
        <v>399</v>
      </c>
      <c r="B113" s="576" t="s">
        <v>399</v>
      </c>
      <c r="C113" s="576" t="s">
        <v>84</v>
      </c>
      <c r="D113" s="577">
        <v>2014</v>
      </c>
      <c r="E113" s="578" t="s">
        <v>25</v>
      </c>
      <c r="F113" s="578" t="s">
        <v>93</v>
      </c>
      <c r="G113" s="579" t="s">
        <v>527</v>
      </c>
      <c r="H113" s="597" t="s">
        <v>904</v>
      </c>
      <c r="I113" s="592">
        <v>2</v>
      </c>
      <c r="J113" s="588" t="s">
        <v>529</v>
      </c>
      <c r="K113" s="593"/>
      <c r="L113" s="593">
        <v>3</v>
      </c>
      <c r="M113" s="593">
        <v>0</v>
      </c>
      <c r="N113" s="90">
        <f t="shared" si="1"/>
        <v>3</v>
      </c>
      <c r="O113" s="594"/>
      <c r="P113" s="571"/>
      <c r="Q113" s="571"/>
      <c r="R113" s="571"/>
      <c r="S113" s="571"/>
    </row>
    <row r="114" spans="1:19">
      <c r="A114" s="576" t="s">
        <v>399</v>
      </c>
      <c r="B114" s="576" t="s">
        <v>399</v>
      </c>
      <c r="C114" s="576" t="s">
        <v>84</v>
      </c>
      <c r="D114" s="577">
        <v>2014</v>
      </c>
      <c r="E114" s="578" t="s">
        <v>25</v>
      </c>
      <c r="F114" s="578" t="s">
        <v>93</v>
      </c>
      <c r="G114" s="579" t="s">
        <v>527</v>
      </c>
      <c r="H114" s="597" t="s">
        <v>905</v>
      </c>
      <c r="I114" s="592">
        <v>1</v>
      </c>
      <c r="J114" s="596" t="s">
        <v>530</v>
      </c>
      <c r="K114" s="593"/>
      <c r="L114" s="593">
        <v>4630</v>
      </c>
      <c r="M114" s="593">
        <v>49</v>
      </c>
      <c r="N114" s="90">
        <f t="shared" si="1"/>
        <v>4679</v>
      </c>
      <c r="O114" s="594"/>
      <c r="P114" s="571"/>
      <c r="Q114" s="571"/>
      <c r="R114" s="571"/>
      <c r="S114" s="571"/>
    </row>
    <row r="115" spans="1:19">
      <c r="A115" s="576" t="s">
        <v>399</v>
      </c>
      <c r="B115" s="576" t="s">
        <v>399</v>
      </c>
      <c r="C115" s="576" t="s">
        <v>84</v>
      </c>
      <c r="D115" s="577">
        <v>2014</v>
      </c>
      <c r="E115" s="578" t="s">
        <v>25</v>
      </c>
      <c r="F115" s="578" t="s">
        <v>93</v>
      </c>
      <c r="G115" s="579" t="s">
        <v>527</v>
      </c>
      <c r="H115" s="597" t="s">
        <v>905</v>
      </c>
      <c r="I115" s="592">
        <v>1</v>
      </c>
      <c r="J115" s="579" t="s">
        <v>531</v>
      </c>
      <c r="K115" s="593"/>
      <c r="L115" s="593">
        <v>623</v>
      </c>
      <c r="M115" s="593">
        <v>18</v>
      </c>
      <c r="N115" s="90">
        <f t="shared" si="1"/>
        <v>641</v>
      </c>
      <c r="O115" s="594"/>
      <c r="P115" s="571"/>
      <c r="Q115" s="571"/>
      <c r="R115" s="571"/>
      <c r="S115" s="571"/>
    </row>
    <row r="116" spans="1:19">
      <c r="A116" s="576" t="s">
        <v>399</v>
      </c>
      <c r="B116" s="576" t="s">
        <v>399</v>
      </c>
      <c r="C116" s="576" t="s">
        <v>84</v>
      </c>
      <c r="D116" s="577">
        <v>2014</v>
      </c>
      <c r="E116" s="578" t="s">
        <v>25</v>
      </c>
      <c r="F116" s="578" t="s">
        <v>93</v>
      </c>
      <c r="G116" s="579" t="s">
        <v>527</v>
      </c>
      <c r="H116" s="597" t="s">
        <v>905</v>
      </c>
      <c r="I116" s="592">
        <v>1</v>
      </c>
      <c r="J116" s="579" t="s">
        <v>528</v>
      </c>
      <c r="K116" s="593"/>
      <c r="L116" s="593">
        <v>30</v>
      </c>
      <c r="M116" s="593">
        <v>7</v>
      </c>
      <c r="N116" s="90">
        <f t="shared" si="1"/>
        <v>37</v>
      </c>
      <c r="O116" s="594"/>
      <c r="P116" s="571"/>
      <c r="Q116" s="571"/>
      <c r="R116" s="571"/>
      <c r="S116" s="571"/>
    </row>
    <row r="117" spans="1:19">
      <c r="A117" s="576" t="s">
        <v>399</v>
      </c>
      <c r="B117" s="576" t="s">
        <v>399</v>
      </c>
      <c r="C117" s="576" t="s">
        <v>84</v>
      </c>
      <c r="D117" s="577">
        <v>2014</v>
      </c>
      <c r="E117" s="578" t="s">
        <v>25</v>
      </c>
      <c r="F117" s="578" t="s">
        <v>93</v>
      </c>
      <c r="G117" s="579" t="s">
        <v>527</v>
      </c>
      <c r="H117" s="597" t="s">
        <v>905</v>
      </c>
      <c r="I117" s="592">
        <v>1</v>
      </c>
      <c r="J117" s="596" t="s">
        <v>307</v>
      </c>
      <c r="K117" s="593"/>
      <c r="L117" s="593">
        <v>2</v>
      </c>
      <c r="M117" s="593">
        <v>0</v>
      </c>
      <c r="N117" s="90">
        <f t="shared" si="1"/>
        <v>2</v>
      </c>
      <c r="O117" s="594"/>
      <c r="P117" s="571"/>
      <c r="Q117" s="571"/>
      <c r="R117" s="571"/>
      <c r="S117" s="571"/>
    </row>
    <row r="118" spans="1:19">
      <c r="A118" s="576" t="s">
        <v>399</v>
      </c>
      <c r="B118" s="576" t="s">
        <v>399</v>
      </c>
      <c r="C118" s="576" t="s">
        <v>84</v>
      </c>
      <c r="D118" s="577">
        <v>2014</v>
      </c>
      <c r="E118" s="578" t="s">
        <v>25</v>
      </c>
      <c r="F118" s="578" t="s">
        <v>93</v>
      </c>
      <c r="G118" s="579" t="s">
        <v>527</v>
      </c>
      <c r="H118" s="597" t="s">
        <v>905</v>
      </c>
      <c r="I118" s="592">
        <v>1</v>
      </c>
      <c r="J118" s="588" t="s">
        <v>529</v>
      </c>
      <c r="K118" s="593">
        <v>1357</v>
      </c>
      <c r="L118" s="593">
        <v>10525</v>
      </c>
      <c r="M118" s="593">
        <v>127</v>
      </c>
      <c r="N118" s="90">
        <f t="shared" si="1"/>
        <v>12009</v>
      </c>
      <c r="O118" s="594"/>
      <c r="P118" s="571"/>
      <c r="Q118" s="571"/>
      <c r="R118" s="571"/>
      <c r="S118" s="571"/>
    </row>
    <row r="119" spans="1:19">
      <c r="A119" s="576" t="s">
        <v>399</v>
      </c>
      <c r="B119" s="576" t="s">
        <v>399</v>
      </c>
      <c r="C119" s="576" t="s">
        <v>84</v>
      </c>
      <c r="D119" s="577">
        <v>2014</v>
      </c>
      <c r="E119" s="578" t="s">
        <v>25</v>
      </c>
      <c r="F119" s="578" t="s">
        <v>93</v>
      </c>
      <c r="G119" s="579" t="s">
        <v>527</v>
      </c>
      <c r="H119" s="597" t="s">
        <v>906</v>
      </c>
      <c r="I119" s="592">
        <v>1</v>
      </c>
      <c r="J119" s="596" t="s">
        <v>530</v>
      </c>
      <c r="K119" s="593"/>
      <c r="L119" s="593">
        <v>904</v>
      </c>
      <c r="M119" s="593">
        <v>26</v>
      </c>
      <c r="N119" s="90">
        <f t="shared" si="1"/>
        <v>930</v>
      </c>
      <c r="O119" s="594"/>
      <c r="P119" s="571"/>
      <c r="Q119" s="571"/>
      <c r="R119" s="571"/>
      <c r="S119" s="571"/>
    </row>
    <row r="120" spans="1:19">
      <c r="A120" s="576" t="s">
        <v>399</v>
      </c>
      <c r="B120" s="576" t="s">
        <v>399</v>
      </c>
      <c r="C120" s="576" t="s">
        <v>84</v>
      </c>
      <c r="D120" s="577">
        <v>2014</v>
      </c>
      <c r="E120" s="578" t="s">
        <v>25</v>
      </c>
      <c r="F120" s="578" t="s">
        <v>93</v>
      </c>
      <c r="G120" s="579" t="s">
        <v>527</v>
      </c>
      <c r="H120" s="597" t="s">
        <v>906</v>
      </c>
      <c r="I120" s="592">
        <v>1</v>
      </c>
      <c r="J120" s="579" t="s">
        <v>531</v>
      </c>
      <c r="K120" s="593"/>
      <c r="L120" s="593">
        <v>1157</v>
      </c>
      <c r="M120" s="593">
        <v>8</v>
      </c>
      <c r="N120" s="90">
        <f t="shared" si="1"/>
        <v>1165</v>
      </c>
      <c r="O120" s="594"/>
      <c r="P120" s="571"/>
      <c r="Q120" s="571"/>
      <c r="R120" s="571"/>
      <c r="S120" s="571"/>
    </row>
    <row r="121" spans="1:19">
      <c r="A121" s="576" t="s">
        <v>399</v>
      </c>
      <c r="B121" s="576" t="s">
        <v>399</v>
      </c>
      <c r="C121" s="576" t="s">
        <v>84</v>
      </c>
      <c r="D121" s="577">
        <v>2014</v>
      </c>
      <c r="E121" s="578" t="s">
        <v>25</v>
      </c>
      <c r="F121" s="578" t="s">
        <v>93</v>
      </c>
      <c r="G121" s="579" t="s">
        <v>527</v>
      </c>
      <c r="H121" s="597" t="s">
        <v>906</v>
      </c>
      <c r="I121" s="592">
        <v>1</v>
      </c>
      <c r="J121" s="579" t="s">
        <v>528</v>
      </c>
      <c r="K121" s="593"/>
      <c r="L121" s="593">
        <v>31</v>
      </c>
      <c r="M121" s="593">
        <v>0</v>
      </c>
      <c r="N121" s="90">
        <f t="shared" si="1"/>
        <v>31</v>
      </c>
      <c r="O121" s="594"/>
      <c r="P121" s="571"/>
      <c r="Q121" s="571"/>
      <c r="R121" s="571"/>
      <c r="S121" s="571"/>
    </row>
    <row r="122" spans="1:19">
      <c r="A122" s="576" t="s">
        <v>399</v>
      </c>
      <c r="B122" s="576" t="s">
        <v>399</v>
      </c>
      <c r="C122" s="576" t="s">
        <v>84</v>
      </c>
      <c r="D122" s="577">
        <v>2014</v>
      </c>
      <c r="E122" s="578" t="s">
        <v>25</v>
      </c>
      <c r="F122" s="578" t="s">
        <v>93</v>
      </c>
      <c r="G122" s="579" t="s">
        <v>527</v>
      </c>
      <c r="H122" s="597" t="s">
        <v>906</v>
      </c>
      <c r="I122" s="592">
        <v>1</v>
      </c>
      <c r="J122" s="596" t="s">
        <v>307</v>
      </c>
      <c r="K122" s="593"/>
      <c r="L122" s="593">
        <v>3</v>
      </c>
      <c r="M122" s="593">
        <v>0</v>
      </c>
      <c r="N122" s="90">
        <f t="shared" si="1"/>
        <v>3</v>
      </c>
      <c r="O122" s="594"/>
      <c r="P122" s="571"/>
      <c r="Q122" s="571"/>
      <c r="R122" s="571"/>
      <c r="S122" s="571"/>
    </row>
    <row r="123" spans="1:19">
      <c r="A123" s="576" t="s">
        <v>399</v>
      </c>
      <c r="B123" s="576" t="s">
        <v>399</v>
      </c>
      <c r="C123" s="576" t="s">
        <v>84</v>
      </c>
      <c r="D123" s="577">
        <v>2014</v>
      </c>
      <c r="E123" s="578" t="s">
        <v>25</v>
      </c>
      <c r="F123" s="578" t="s">
        <v>93</v>
      </c>
      <c r="G123" s="579" t="s">
        <v>527</v>
      </c>
      <c r="H123" s="597" t="s">
        <v>906</v>
      </c>
      <c r="I123" s="592">
        <v>1</v>
      </c>
      <c r="J123" s="579" t="s">
        <v>539</v>
      </c>
      <c r="K123" s="593"/>
      <c r="L123" s="593">
        <v>2</v>
      </c>
      <c r="M123" s="593">
        <v>0</v>
      </c>
      <c r="N123" s="90">
        <f t="shared" si="1"/>
        <v>2</v>
      </c>
      <c r="O123" s="594"/>
      <c r="P123" s="571"/>
      <c r="Q123" s="571"/>
      <c r="R123" s="571"/>
      <c r="S123" s="571"/>
    </row>
    <row r="124" spans="1:19">
      <c r="A124" s="576" t="s">
        <v>399</v>
      </c>
      <c r="B124" s="576" t="s">
        <v>399</v>
      </c>
      <c r="C124" s="576" t="s">
        <v>84</v>
      </c>
      <c r="D124" s="577">
        <v>2014</v>
      </c>
      <c r="E124" s="578" t="s">
        <v>25</v>
      </c>
      <c r="F124" s="578" t="s">
        <v>93</v>
      </c>
      <c r="G124" s="579" t="s">
        <v>527</v>
      </c>
      <c r="H124" s="597" t="s">
        <v>906</v>
      </c>
      <c r="I124" s="592">
        <v>1</v>
      </c>
      <c r="J124" s="588" t="s">
        <v>529</v>
      </c>
      <c r="K124" s="593">
        <v>397</v>
      </c>
      <c r="L124" s="593">
        <v>2394</v>
      </c>
      <c r="M124" s="593">
        <v>3</v>
      </c>
      <c r="N124" s="90">
        <f t="shared" si="1"/>
        <v>2794</v>
      </c>
      <c r="O124" s="594"/>
      <c r="P124" s="571"/>
      <c r="Q124" s="571"/>
      <c r="R124" s="571"/>
      <c r="S124" s="571"/>
    </row>
    <row r="125" spans="1:19">
      <c r="A125" s="576" t="s">
        <v>399</v>
      </c>
      <c r="B125" s="576" t="s">
        <v>399</v>
      </c>
      <c r="C125" s="576" t="s">
        <v>84</v>
      </c>
      <c r="D125" s="577">
        <v>2014</v>
      </c>
      <c r="E125" s="578" t="s">
        <v>25</v>
      </c>
      <c r="F125" s="578" t="s">
        <v>93</v>
      </c>
      <c r="G125" s="579" t="s">
        <v>527</v>
      </c>
      <c r="H125" s="597" t="s">
        <v>682</v>
      </c>
      <c r="I125" s="592">
        <v>1</v>
      </c>
      <c r="J125" s="579" t="s">
        <v>531</v>
      </c>
      <c r="K125" s="593"/>
      <c r="L125" s="593">
        <v>22</v>
      </c>
      <c r="M125" s="593">
        <v>0</v>
      </c>
      <c r="N125" s="90">
        <f t="shared" si="1"/>
        <v>22</v>
      </c>
      <c r="O125" s="594"/>
      <c r="P125" s="571"/>
      <c r="Q125" s="571"/>
      <c r="R125" s="571"/>
      <c r="S125" s="571"/>
    </row>
    <row r="126" spans="1:19">
      <c r="A126" s="576" t="s">
        <v>399</v>
      </c>
      <c r="B126" s="576" t="s">
        <v>399</v>
      </c>
      <c r="C126" s="576" t="s">
        <v>84</v>
      </c>
      <c r="D126" s="577">
        <v>2014</v>
      </c>
      <c r="E126" s="578" t="s">
        <v>25</v>
      </c>
      <c r="F126" s="578" t="s">
        <v>93</v>
      </c>
      <c r="G126" s="579" t="s">
        <v>527</v>
      </c>
      <c r="H126" s="597" t="s">
        <v>684</v>
      </c>
      <c r="I126" s="592">
        <v>1</v>
      </c>
      <c r="J126" s="579" t="s">
        <v>531</v>
      </c>
      <c r="K126" s="593"/>
      <c r="L126" s="593">
        <v>6</v>
      </c>
      <c r="M126" s="593">
        <v>5</v>
      </c>
      <c r="N126" s="90">
        <f t="shared" si="1"/>
        <v>11</v>
      </c>
      <c r="O126" s="594"/>
      <c r="P126" s="571"/>
      <c r="Q126" s="571"/>
      <c r="R126" s="571"/>
      <c r="S126" s="571"/>
    </row>
    <row r="127" spans="1:19">
      <c r="A127" s="576" t="s">
        <v>399</v>
      </c>
      <c r="B127" s="576" t="s">
        <v>399</v>
      </c>
      <c r="C127" s="576" t="s">
        <v>84</v>
      </c>
      <c r="D127" s="577">
        <v>2014</v>
      </c>
      <c r="E127" s="578" t="s">
        <v>25</v>
      </c>
      <c r="F127" s="578" t="s">
        <v>93</v>
      </c>
      <c r="G127" s="579" t="s">
        <v>527</v>
      </c>
      <c r="H127" s="597" t="s">
        <v>684</v>
      </c>
      <c r="I127" s="592">
        <v>1</v>
      </c>
      <c r="J127" s="596" t="s">
        <v>307</v>
      </c>
      <c r="K127" s="593"/>
      <c r="L127" s="593">
        <v>1</v>
      </c>
      <c r="M127" s="593">
        <v>0</v>
      </c>
      <c r="N127" s="90">
        <f t="shared" si="1"/>
        <v>1</v>
      </c>
      <c r="O127" s="594"/>
      <c r="P127" s="571"/>
      <c r="Q127" s="571"/>
      <c r="R127" s="571"/>
      <c r="S127" s="571"/>
    </row>
    <row r="128" spans="1:19">
      <c r="A128" s="576" t="s">
        <v>399</v>
      </c>
      <c r="B128" s="576" t="s">
        <v>399</v>
      </c>
      <c r="C128" s="576" t="s">
        <v>84</v>
      </c>
      <c r="D128" s="577">
        <v>2014</v>
      </c>
      <c r="E128" s="578" t="s">
        <v>25</v>
      </c>
      <c r="F128" s="578" t="s">
        <v>93</v>
      </c>
      <c r="G128" s="579" t="s">
        <v>527</v>
      </c>
      <c r="H128" s="597" t="s">
        <v>684</v>
      </c>
      <c r="I128" s="592">
        <v>1</v>
      </c>
      <c r="J128" s="588" t="s">
        <v>529</v>
      </c>
      <c r="K128" s="593"/>
      <c r="L128" s="593">
        <v>2</v>
      </c>
      <c r="M128" s="593">
        <v>4</v>
      </c>
      <c r="N128" s="90">
        <f t="shared" si="1"/>
        <v>6</v>
      </c>
      <c r="O128" s="594"/>
      <c r="P128" s="571"/>
      <c r="Q128" s="571"/>
      <c r="R128" s="571"/>
      <c r="S128" s="571"/>
    </row>
    <row r="129" spans="1:19">
      <c r="A129" s="576" t="s">
        <v>399</v>
      </c>
      <c r="B129" s="576" t="s">
        <v>399</v>
      </c>
      <c r="C129" s="576" t="s">
        <v>84</v>
      </c>
      <c r="D129" s="577">
        <v>2014</v>
      </c>
      <c r="E129" s="578" t="s">
        <v>25</v>
      </c>
      <c r="F129" s="578" t="s">
        <v>93</v>
      </c>
      <c r="G129" s="579" t="s">
        <v>527</v>
      </c>
      <c r="H129" s="597" t="s">
        <v>91</v>
      </c>
      <c r="I129" s="592">
        <v>1</v>
      </c>
      <c r="J129" s="596" t="s">
        <v>530</v>
      </c>
      <c r="K129" s="593"/>
      <c r="L129" s="593">
        <v>626</v>
      </c>
      <c r="M129" s="593">
        <v>19</v>
      </c>
      <c r="N129" s="90">
        <f t="shared" si="1"/>
        <v>645</v>
      </c>
      <c r="O129" s="594"/>
      <c r="P129" s="571"/>
      <c r="Q129" s="571"/>
      <c r="R129" s="571"/>
      <c r="S129" s="571"/>
    </row>
    <row r="130" spans="1:19">
      <c r="A130" s="576" t="s">
        <v>399</v>
      </c>
      <c r="B130" s="576" t="s">
        <v>399</v>
      </c>
      <c r="C130" s="576" t="s">
        <v>84</v>
      </c>
      <c r="D130" s="577">
        <v>2014</v>
      </c>
      <c r="E130" s="578" t="s">
        <v>25</v>
      </c>
      <c r="F130" s="578" t="s">
        <v>93</v>
      </c>
      <c r="G130" s="579" t="s">
        <v>527</v>
      </c>
      <c r="H130" s="597" t="s">
        <v>91</v>
      </c>
      <c r="I130" s="592">
        <v>1</v>
      </c>
      <c r="J130" s="579" t="s">
        <v>531</v>
      </c>
      <c r="K130" s="593"/>
      <c r="L130" s="593">
        <v>145</v>
      </c>
      <c r="M130" s="593">
        <v>1</v>
      </c>
      <c r="N130" s="90">
        <f t="shared" si="1"/>
        <v>146</v>
      </c>
      <c r="O130" s="594"/>
      <c r="P130" s="571"/>
      <c r="Q130" s="571"/>
      <c r="R130" s="571"/>
      <c r="S130" s="571"/>
    </row>
    <row r="131" spans="1:19">
      <c r="A131" s="576" t="s">
        <v>399</v>
      </c>
      <c r="B131" s="576" t="s">
        <v>399</v>
      </c>
      <c r="C131" s="576" t="s">
        <v>84</v>
      </c>
      <c r="D131" s="577">
        <v>2014</v>
      </c>
      <c r="E131" s="578" t="s">
        <v>25</v>
      </c>
      <c r="F131" s="578" t="s">
        <v>93</v>
      </c>
      <c r="G131" s="579" t="s">
        <v>527</v>
      </c>
      <c r="H131" s="597" t="s">
        <v>91</v>
      </c>
      <c r="I131" s="592">
        <v>1</v>
      </c>
      <c r="J131" s="579" t="s">
        <v>539</v>
      </c>
      <c r="K131" s="593"/>
      <c r="L131" s="593">
        <v>299</v>
      </c>
      <c r="M131" s="593">
        <v>4</v>
      </c>
      <c r="N131" s="90">
        <f t="shared" si="1"/>
        <v>303</v>
      </c>
      <c r="O131" s="594"/>
      <c r="P131" s="571"/>
      <c r="Q131" s="571"/>
      <c r="R131" s="571"/>
      <c r="S131" s="571"/>
    </row>
    <row r="132" spans="1:19">
      <c r="A132" s="576" t="s">
        <v>399</v>
      </c>
      <c r="B132" s="576" t="s">
        <v>399</v>
      </c>
      <c r="C132" s="576" t="s">
        <v>84</v>
      </c>
      <c r="D132" s="577">
        <v>2014</v>
      </c>
      <c r="E132" s="578" t="s">
        <v>25</v>
      </c>
      <c r="F132" s="578" t="s">
        <v>93</v>
      </c>
      <c r="G132" s="579" t="s">
        <v>527</v>
      </c>
      <c r="H132" s="597" t="s">
        <v>91</v>
      </c>
      <c r="I132" s="592">
        <v>1</v>
      </c>
      <c r="J132" s="588" t="s">
        <v>529</v>
      </c>
      <c r="K132" s="593">
        <v>331</v>
      </c>
      <c r="L132" s="593">
        <v>4232</v>
      </c>
      <c r="M132" s="593">
        <v>79</v>
      </c>
      <c r="N132" s="90">
        <f t="shared" si="1"/>
        <v>4642</v>
      </c>
      <c r="O132" s="594"/>
      <c r="P132" s="571"/>
      <c r="Q132" s="571"/>
      <c r="R132" s="571"/>
      <c r="S132" s="571"/>
    </row>
    <row r="133" spans="1:19">
      <c r="A133" s="576" t="s">
        <v>399</v>
      </c>
      <c r="B133" s="576" t="s">
        <v>399</v>
      </c>
      <c r="C133" s="576" t="s">
        <v>84</v>
      </c>
      <c r="D133" s="577">
        <v>2014</v>
      </c>
      <c r="E133" s="578" t="s">
        <v>25</v>
      </c>
      <c r="F133" s="578" t="s">
        <v>93</v>
      </c>
      <c r="G133" s="579" t="s">
        <v>527</v>
      </c>
      <c r="H133" s="597" t="s">
        <v>907</v>
      </c>
      <c r="I133" s="592">
        <v>2</v>
      </c>
      <c r="J133" s="596" t="s">
        <v>530</v>
      </c>
      <c r="K133" s="593"/>
      <c r="L133" s="593">
        <v>17</v>
      </c>
      <c r="M133" s="593">
        <v>0</v>
      </c>
      <c r="N133" s="90">
        <f t="shared" si="1"/>
        <v>17</v>
      </c>
      <c r="O133" s="594"/>
      <c r="P133" s="571"/>
      <c r="Q133" s="571"/>
      <c r="R133" s="571"/>
      <c r="S133" s="571"/>
    </row>
    <row r="134" spans="1:19">
      <c r="A134" s="576" t="s">
        <v>399</v>
      </c>
      <c r="B134" s="576" t="s">
        <v>399</v>
      </c>
      <c r="C134" s="576" t="s">
        <v>84</v>
      </c>
      <c r="D134" s="577">
        <v>2014</v>
      </c>
      <c r="E134" s="578" t="s">
        <v>25</v>
      </c>
      <c r="F134" s="578" t="s">
        <v>93</v>
      </c>
      <c r="G134" s="579" t="s">
        <v>527</v>
      </c>
      <c r="H134" s="597" t="s">
        <v>907</v>
      </c>
      <c r="I134" s="592">
        <v>2</v>
      </c>
      <c r="J134" s="579" t="s">
        <v>531</v>
      </c>
      <c r="K134" s="593"/>
      <c r="L134" s="593">
        <v>90</v>
      </c>
      <c r="M134" s="593">
        <v>3</v>
      </c>
      <c r="N134" s="90">
        <f t="shared" ref="N134:N197" si="2">K134+L134+M134</f>
        <v>93</v>
      </c>
      <c r="O134" s="594"/>
      <c r="P134" s="571"/>
      <c r="Q134" s="571"/>
      <c r="R134" s="571"/>
      <c r="S134" s="571"/>
    </row>
    <row r="135" spans="1:19">
      <c r="A135" s="576" t="s">
        <v>399</v>
      </c>
      <c r="B135" s="576" t="s">
        <v>399</v>
      </c>
      <c r="C135" s="576" t="s">
        <v>84</v>
      </c>
      <c r="D135" s="577">
        <v>2014</v>
      </c>
      <c r="E135" s="578" t="s">
        <v>25</v>
      </c>
      <c r="F135" s="578" t="s">
        <v>93</v>
      </c>
      <c r="G135" s="579" t="s">
        <v>527</v>
      </c>
      <c r="H135" s="597" t="s">
        <v>907</v>
      </c>
      <c r="I135" s="592">
        <v>2</v>
      </c>
      <c r="J135" s="579" t="s">
        <v>528</v>
      </c>
      <c r="K135" s="593"/>
      <c r="L135" s="593">
        <v>2</v>
      </c>
      <c r="M135" s="593">
        <v>11</v>
      </c>
      <c r="N135" s="90">
        <f t="shared" si="2"/>
        <v>13</v>
      </c>
      <c r="O135" s="594"/>
      <c r="P135" s="571"/>
      <c r="Q135" s="571"/>
      <c r="R135" s="571"/>
      <c r="S135" s="571"/>
    </row>
    <row r="136" spans="1:19">
      <c r="A136" s="576" t="s">
        <v>399</v>
      </c>
      <c r="B136" s="576" t="s">
        <v>399</v>
      </c>
      <c r="C136" s="576" t="s">
        <v>84</v>
      </c>
      <c r="D136" s="577">
        <v>2014</v>
      </c>
      <c r="E136" s="578" t="s">
        <v>25</v>
      </c>
      <c r="F136" s="578" t="s">
        <v>93</v>
      </c>
      <c r="G136" s="579" t="s">
        <v>527</v>
      </c>
      <c r="H136" s="597" t="s">
        <v>907</v>
      </c>
      <c r="I136" s="592">
        <v>2</v>
      </c>
      <c r="J136" s="596" t="s">
        <v>307</v>
      </c>
      <c r="K136" s="593"/>
      <c r="L136" s="593">
        <v>10</v>
      </c>
      <c r="M136" s="593">
        <v>2</v>
      </c>
      <c r="N136" s="90">
        <f t="shared" si="2"/>
        <v>12</v>
      </c>
      <c r="O136" s="594"/>
      <c r="P136" s="571"/>
      <c r="Q136" s="571"/>
      <c r="R136" s="571"/>
      <c r="S136" s="571"/>
    </row>
    <row r="137" spans="1:19">
      <c r="A137" s="576" t="s">
        <v>399</v>
      </c>
      <c r="B137" s="576" t="s">
        <v>399</v>
      </c>
      <c r="C137" s="576" t="s">
        <v>84</v>
      </c>
      <c r="D137" s="577">
        <v>2014</v>
      </c>
      <c r="E137" s="578" t="s">
        <v>25</v>
      </c>
      <c r="F137" s="578" t="s">
        <v>93</v>
      </c>
      <c r="G137" s="579" t="s">
        <v>527</v>
      </c>
      <c r="H137" s="597" t="s">
        <v>907</v>
      </c>
      <c r="I137" s="592">
        <v>2</v>
      </c>
      <c r="J137" s="579" t="s">
        <v>539</v>
      </c>
      <c r="K137" s="593"/>
      <c r="L137" s="593">
        <v>2088</v>
      </c>
      <c r="M137" s="593">
        <v>0</v>
      </c>
      <c r="N137" s="90">
        <f t="shared" si="2"/>
        <v>2088</v>
      </c>
      <c r="O137" s="594"/>
      <c r="P137" s="571"/>
      <c r="Q137" s="571"/>
      <c r="R137" s="571"/>
      <c r="S137" s="571"/>
    </row>
    <row r="138" spans="1:19">
      <c r="A138" s="576" t="s">
        <v>399</v>
      </c>
      <c r="B138" s="576" t="s">
        <v>399</v>
      </c>
      <c r="C138" s="576" t="s">
        <v>84</v>
      </c>
      <c r="D138" s="577">
        <v>2014</v>
      </c>
      <c r="E138" s="578" t="s">
        <v>25</v>
      </c>
      <c r="F138" s="578" t="s">
        <v>93</v>
      </c>
      <c r="G138" s="579" t="s">
        <v>527</v>
      </c>
      <c r="H138" s="597" t="s">
        <v>907</v>
      </c>
      <c r="I138" s="592">
        <v>2</v>
      </c>
      <c r="J138" s="588" t="s">
        <v>529</v>
      </c>
      <c r="K138" s="593">
        <v>80</v>
      </c>
      <c r="L138" s="593">
        <v>424</v>
      </c>
      <c r="M138" s="593">
        <v>24</v>
      </c>
      <c r="N138" s="90">
        <f t="shared" si="2"/>
        <v>528</v>
      </c>
      <c r="O138" s="594"/>
      <c r="P138" s="571"/>
      <c r="Q138" s="571"/>
      <c r="R138" s="571"/>
      <c r="S138" s="571"/>
    </row>
    <row r="139" spans="1:19">
      <c r="A139" s="576" t="s">
        <v>399</v>
      </c>
      <c r="B139" s="576" t="s">
        <v>399</v>
      </c>
      <c r="C139" s="576" t="s">
        <v>84</v>
      </c>
      <c r="D139" s="577">
        <v>2014</v>
      </c>
      <c r="E139" s="578" t="s">
        <v>25</v>
      </c>
      <c r="F139" s="578" t="s">
        <v>93</v>
      </c>
      <c r="G139" s="579" t="s">
        <v>527</v>
      </c>
      <c r="H139" s="597" t="s">
        <v>690</v>
      </c>
      <c r="I139" s="592">
        <v>1</v>
      </c>
      <c r="J139" s="588" t="s">
        <v>529</v>
      </c>
      <c r="K139" s="593"/>
      <c r="L139" s="593">
        <v>1</v>
      </c>
      <c r="M139" s="593">
        <v>0</v>
      </c>
      <c r="N139" s="90">
        <f t="shared" si="2"/>
        <v>1</v>
      </c>
      <c r="O139" s="594"/>
      <c r="P139" s="571"/>
      <c r="Q139" s="571"/>
      <c r="R139" s="571"/>
      <c r="S139" s="571"/>
    </row>
    <row r="140" spans="1:19">
      <c r="A140" s="576" t="s">
        <v>399</v>
      </c>
      <c r="B140" s="576" t="s">
        <v>399</v>
      </c>
      <c r="C140" s="576" t="s">
        <v>84</v>
      </c>
      <c r="D140" s="577">
        <v>2014</v>
      </c>
      <c r="E140" s="578" t="s">
        <v>25</v>
      </c>
      <c r="F140" s="578" t="s">
        <v>93</v>
      </c>
      <c r="G140" s="579" t="s">
        <v>527</v>
      </c>
      <c r="H140" s="597" t="s">
        <v>908</v>
      </c>
      <c r="I140" s="592">
        <v>3</v>
      </c>
      <c r="J140" s="596" t="s">
        <v>530</v>
      </c>
      <c r="K140" s="593"/>
      <c r="L140" s="593">
        <v>1482</v>
      </c>
      <c r="M140" s="593">
        <v>187</v>
      </c>
      <c r="N140" s="90">
        <f t="shared" si="2"/>
        <v>1669</v>
      </c>
      <c r="O140" s="594"/>
      <c r="P140" s="571"/>
      <c r="Q140" s="571"/>
      <c r="R140" s="571"/>
      <c r="S140" s="571"/>
    </row>
    <row r="141" spans="1:19">
      <c r="A141" s="576" t="s">
        <v>399</v>
      </c>
      <c r="B141" s="576" t="s">
        <v>399</v>
      </c>
      <c r="C141" s="576" t="s">
        <v>84</v>
      </c>
      <c r="D141" s="577">
        <v>2014</v>
      </c>
      <c r="E141" s="578" t="s">
        <v>25</v>
      </c>
      <c r="F141" s="578" t="s">
        <v>93</v>
      </c>
      <c r="G141" s="579" t="s">
        <v>527</v>
      </c>
      <c r="H141" s="597" t="s">
        <v>908</v>
      </c>
      <c r="I141" s="592">
        <v>3</v>
      </c>
      <c r="J141" s="579" t="s">
        <v>531</v>
      </c>
      <c r="K141" s="593"/>
      <c r="L141" s="593">
        <v>403</v>
      </c>
      <c r="M141" s="593">
        <v>82</v>
      </c>
      <c r="N141" s="90">
        <f t="shared" si="2"/>
        <v>485</v>
      </c>
      <c r="O141" s="594"/>
      <c r="P141" s="571"/>
      <c r="Q141" s="571"/>
      <c r="R141" s="571"/>
      <c r="S141" s="571"/>
    </row>
    <row r="142" spans="1:19">
      <c r="A142" s="576" t="s">
        <v>399</v>
      </c>
      <c r="B142" s="576" t="s">
        <v>399</v>
      </c>
      <c r="C142" s="576" t="s">
        <v>84</v>
      </c>
      <c r="D142" s="577">
        <v>2014</v>
      </c>
      <c r="E142" s="578" t="s">
        <v>25</v>
      </c>
      <c r="F142" s="578" t="s">
        <v>93</v>
      </c>
      <c r="G142" s="579" t="s">
        <v>527</v>
      </c>
      <c r="H142" s="597" t="s">
        <v>908</v>
      </c>
      <c r="I142" s="592">
        <v>3</v>
      </c>
      <c r="J142" s="579" t="s">
        <v>528</v>
      </c>
      <c r="K142" s="593"/>
      <c r="L142" s="593">
        <v>31</v>
      </c>
      <c r="M142" s="593">
        <v>10</v>
      </c>
      <c r="N142" s="90">
        <f t="shared" si="2"/>
        <v>41</v>
      </c>
      <c r="O142" s="594"/>
      <c r="P142" s="571"/>
      <c r="Q142" s="571"/>
      <c r="R142" s="571"/>
      <c r="S142" s="571"/>
    </row>
    <row r="143" spans="1:19">
      <c r="A143" s="576" t="s">
        <v>399</v>
      </c>
      <c r="B143" s="576" t="s">
        <v>399</v>
      </c>
      <c r="C143" s="576" t="s">
        <v>84</v>
      </c>
      <c r="D143" s="577">
        <v>2014</v>
      </c>
      <c r="E143" s="578" t="s">
        <v>25</v>
      </c>
      <c r="F143" s="578" t="s">
        <v>93</v>
      </c>
      <c r="G143" s="579" t="s">
        <v>527</v>
      </c>
      <c r="H143" s="597" t="s">
        <v>908</v>
      </c>
      <c r="I143" s="592">
        <v>3</v>
      </c>
      <c r="J143" s="596" t="s">
        <v>307</v>
      </c>
      <c r="K143" s="593"/>
      <c r="L143" s="593">
        <v>301</v>
      </c>
      <c r="M143" s="593">
        <v>10</v>
      </c>
      <c r="N143" s="90">
        <f t="shared" si="2"/>
        <v>311</v>
      </c>
      <c r="O143" s="594"/>
      <c r="P143" s="571"/>
      <c r="Q143" s="571"/>
      <c r="R143" s="571"/>
      <c r="S143" s="571"/>
    </row>
    <row r="144" spans="1:19">
      <c r="A144" s="576" t="s">
        <v>399</v>
      </c>
      <c r="B144" s="576" t="s">
        <v>399</v>
      </c>
      <c r="C144" s="576" t="s">
        <v>84</v>
      </c>
      <c r="D144" s="577">
        <v>2014</v>
      </c>
      <c r="E144" s="578" t="s">
        <v>25</v>
      </c>
      <c r="F144" s="578" t="s">
        <v>93</v>
      </c>
      <c r="G144" s="579" t="s">
        <v>527</v>
      </c>
      <c r="H144" s="597" t="s">
        <v>908</v>
      </c>
      <c r="I144" s="592">
        <v>3</v>
      </c>
      <c r="J144" s="579" t="s">
        <v>539</v>
      </c>
      <c r="K144" s="593"/>
      <c r="L144" s="593">
        <v>3</v>
      </c>
      <c r="M144" s="593">
        <v>0</v>
      </c>
      <c r="N144" s="90">
        <f t="shared" si="2"/>
        <v>3</v>
      </c>
      <c r="O144" s="594"/>
      <c r="P144" s="571"/>
      <c r="Q144" s="571"/>
      <c r="R144" s="571"/>
      <c r="S144" s="571"/>
    </row>
    <row r="145" spans="1:19">
      <c r="A145" s="576" t="s">
        <v>399</v>
      </c>
      <c r="B145" s="576" t="s">
        <v>399</v>
      </c>
      <c r="C145" s="576" t="s">
        <v>84</v>
      </c>
      <c r="D145" s="577">
        <v>2014</v>
      </c>
      <c r="E145" s="578" t="s">
        <v>25</v>
      </c>
      <c r="F145" s="578" t="s">
        <v>93</v>
      </c>
      <c r="G145" s="579" t="s">
        <v>527</v>
      </c>
      <c r="H145" s="597" t="s">
        <v>908</v>
      </c>
      <c r="I145" s="592">
        <v>3</v>
      </c>
      <c r="J145" s="588" t="s">
        <v>529</v>
      </c>
      <c r="K145" s="593"/>
      <c r="L145" s="593">
        <v>802</v>
      </c>
      <c r="M145" s="593">
        <v>831</v>
      </c>
      <c r="N145" s="90">
        <f t="shared" si="2"/>
        <v>1633</v>
      </c>
      <c r="O145" s="594"/>
      <c r="P145" s="571"/>
      <c r="Q145" s="571"/>
      <c r="R145" s="571"/>
      <c r="S145" s="571"/>
    </row>
    <row r="146" spans="1:19">
      <c r="A146" s="576" t="s">
        <v>399</v>
      </c>
      <c r="B146" s="576" t="s">
        <v>399</v>
      </c>
      <c r="C146" s="576" t="s">
        <v>84</v>
      </c>
      <c r="D146" s="577">
        <v>2014</v>
      </c>
      <c r="E146" s="578" t="s">
        <v>25</v>
      </c>
      <c r="F146" s="578" t="s">
        <v>93</v>
      </c>
      <c r="G146" s="579" t="s">
        <v>527</v>
      </c>
      <c r="H146" s="597" t="s">
        <v>909</v>
      </c>
      <c r="I146" s="592">
        <v>3</v>
      </c>
      <c r="J146" s="596" t="s">
        <v>530</v>
      </c>
      <c r="K146" s="593"/>
      <c r="L146" s="593">
        <v>14</v>
      </c>
      <c r="M146" s="593">
        <v>51</v>
      </c>
      <c r="N146" s="90">
        <f t="shared" si="2"/>
        <v>65</v>
      </c>
      <c r="O146" s="594"/>
      <c r="P146" s="571"/>
      <c r="Q146" s="571"/>
      <c r="R146" s="571"/>
      <c r="S146" s="571"/>
    </row>
    <row r="147" spans="1:19">
      <c r="A147" s="576" t="s">
        <v>399</v>
      </c>
      <c r="B147" s="576" t="s">
        <v>399</v>
      </c>
      <c r="C147" s="576" t="s">
        <v>84</v>
      </c>
      <c r="D147" s="577">
        <v>2014</v>
      </c>
      <c r="E147" s="578" t="s">
        <v>25</v>
      </c>
      <c r="F147" s="578" t="s">
        <v>93</v>
      </c>
      <c r="G147" s="579" t="s">
        <v>527</v>
      </c>
      <c r="H147" s="597" t="s">
        <v>909</v>
      </c>
      <c r="I147" s="592">
        <v>3</v>
      </c>
      <c r="J147" s="579" t="s">
        <v>531</v>
      </c>
      <c r="K147" s="593"/>
      <c r="L147" s="593">
        <v>25</v>
      </c>
      <c r="M147" s="593">
        <v>15</v>
      </c>
      <c r="N147" s="90">
        <f t="shared" si="2"/>
        <v>40</v>
      </c>
      <c r="O147" s="594"/>
      <c r="P147" s="571"/>
      <c r="Q147" s="571"/>
      <c r="R147" s="571"/>
      <c r="S147" s="571"/>
    </row>
    <row r="148" spans="1:19">
      <c r="A148" s="576" t="s">
        <v>399</v>
      </c>
      <c r="B148" s="576" t="s">
        <v>399</v>
      </c>
      <c r="C148" s="576" t="s">
        <v>84</v>
      </c>
      <c r="D148" s="577">
        <v>2014</v>
      </c>
      <c r="E148" s="578" t="s">
        <v>25</v>
      </c>
      <c r="F148" s="578" t="s">
        <v>93</v>
      </c>
      <c r="G148" s="579" t="s">
        <v>527</v>
      </c>
      <c r="H148" s="597" t="s">
        <v>909</v>
      </c>
      <c r="I148" s="592">
        <v>3</v>
      </c>
      <c r="J148" s="579" t="s">
        <v>528</v>
      </c>
      <c r="K148" s="593"/>
      <c r="L148" s="593">
        <v>1</v>
      </c>
      <c r="M148" s="593">
        <v>6</v>
      </c>
      <c r="N148" s="90">
        <f t="shared" si="2"/>
        <v>7</v>
      </c>
      <c r="O148" s="594"/>
      <c r="P148" s="571"/>
      <c r="Q148" s="571"/>
      <c r="R148" s="571"/>
      <c r="S148" s="571"/>
    </row>
    <row r="149" spans="1:19">
      <c r="A149" s="576" t="s">
        <v>399</v>
      </c>
      <c r="B149" s="576" t="s">
        <v>399</v>
      </c>
      <c r="C149" s="576" t="s">
        <v>84</v>
      </c>
      <c r="D149" s="577">
        <v>2014</v>
      </c>
      <c r="E149" s="578" t="s">
        <v>25</v>
      </c>
      <c r="F149" s="578" t="s">
        <v>93</v>
      </c>
      <c r="G149" s="579" t="s">
        <v>527</v>
      </c>
      <c r="H149" s="597" t="s">
        <v>909</v>
      </c>
      <c r="I149" s="592">
        <v>3</v>
      </c>
      <c r="J149" s="596" t="s">
        <v>307</v>
      </c>
      <c r="K149" s="593"/>
      <c r="L149" s="593">
        <v>2</v>
      </c>
      <c r="M149" s="593">
        <v>5</v>
      </c>
      <c r="N149" s="90">
        <f t="shared" si="2"/>
        <v>7</v>
      </c>
      <c r="O149" s="594"/>
      <c r="P149" s="571"/>
      <c r="Q149" s="571"/>
      <c r="R149" s="571"/>
      <c r="S149" s="571"/>
    </row>
    <row r="150" spans="1:19">
      <c r="A150" s="576" t="s">
        <v>399</v>
      </c>
      <c r="B150" s="576" t="s">
        <v>399</v>
      </c>
      <c r="C150" s="576" t="s">
        <v>84</v>
      </c>
      <c r="D150" s="577">
        <v>2014</v>
      </c>
      <c r="E150" s="578" t="s">
        <v>25</v>
      </c>
      <c r="F150" s="578" t="s">
        <v>93</v>
      </c>
      <c r="G150" s="579" t="s">
        <v>527</v>
      </c>
      <c r="H150" s="597" t="s">
        <v>909</v>
      </c>
      <c r="I150" s="592">
        <v>3</v>
      </c>
      <c r="J150" s="579" t="s">
        <v>539</v>
      </c>
      <c r="K150" s="593"/>
      <c r="L150" s="593">
        <v>1</v>
      </c>
      <c r="M150" s="593">
        <v>0</v>
      </c>
      <c r="N150" s="90">
        <f t="shared" si="2"/>
        <v>1</v>
      </c>
      <c r="O150" s="594"/>
      <c r="P150" s="571"/>
      <c r="Q150" s="571"/>
      <c r="R150" s="571"/>
      <c r="S150" s="571"/>
    </row>
    <row r="151" spans="1:19">
      <c r="A151" s="576" t="s">
        <v>399</v>
      </c>
      <c r="B151" s="576" t="s">
        <v>399</v>
      </c>
      <c r="C151" s="576" t="s">
        <v>84</v>
      </c>
      <c r="D151" s="577">
        <v>2014</v>
      </c>
      <c r="E151" s="578" t="s">
        <v>25</v>
      </c>
      <c r="F151" s="578" t="s">
        <v>93</v>
      </c>
      <c r="G151" s="579" t="s">
        <v>527</v>
      </c>
      <c r="H151" s="597" t="s">
        <v>909</v>
      </c>
      <c r="I151" s="592">
        <v>3</v>
      </c>
      <c r="J151" s="588" t="s">
        <v>529</v>
      </c>
      <c r="K151" s="593"/>
      <c r="L151" s="593">
        <v>1040</v>
      </c>
      <c r="M151" s="593">
        <v>1100</v>
      </c>
      <c r="N151" s="90">
        <f t="shared" si="2"/>
        <v>2140</v>
      </c>
      <c r="O151" s="594"/>
      <c r="P151" s="571"/>
      <c r="Q151" s="571"/>
      <c r="R151" s="571"/>
      <c r="S151" s="571"/>
    </row>
    <row r="152" spans="1:19">
      <c r="A152" s="576" t="s">
        <v>399</v>
      </c>
      <c r="B152" s="576" t="s">
        <v>399</v>
      </c>
      <c r="C152" s="576" t="s">
        <v>84</v>
      </c>
      <c r="D152" s="577">
        <v>2014</v>
      </c>
      <c r="E152" s="578" t="s">
        <v>25</v>
      </c>
      <c r="F152" s="578" t="s">
        <v>93</v>
      </c>
      <c r="G152" s="579" t="s">
        <v>527</v>
      </c>
      <c r="H152" s="597" t="s">
        <v>910</v>
      </c>
      <c r="I152" s="592">
        <v>2</v>
      </c>
      <c r="J152" s="596" t="s">
        <v>530</v>
      </c>
      <c r="K152" s="593"/>
      <c r="L152" s="593">
        <v>640</v>
      </c>
      <c r="M152" s="593">
        <v>47</v>
      </c>
      <c r="N152" s="90">
        <f t="shared" si="2"/>
        <v>687</v>
      </c>
      <c r="O152" s="594"/>
      <c r="P152" s="571"/>
      <c r="Q152" s="571"/>
      <c r="R152" s="571"/>
      <c r="S152" s="571"/>
    </row>
    <row r="153" spans="1:19">
      <c r="A153" s="576" t="s">
        <v>399</v>
      </c>
      <c r="B153" s="576" t="s">
        <v>399</v>
      </c>
      <c r="C153" s="576" t="s">
        <v>84</v>
      </c>
      <c r="D153" s="577">
        <v>2014</v>
      </c>
      <c r="E153" s="578" t="s">
        <v>25</v>
      </c>
      <c r="F153" s="578" t="s">
        <v>93</v>
      </c>
      <c r="G153" s="579" t="s">
        <v>527</v>
      </c>
      <c r="H153" s="597" t="s">
        <v>910</v>
      </c>
      <c r="I153" s="592">
        <v>2</v>
      </c>
      <c r="J153" s="579" t="s">
        <v>531</v>
      </c>
      <c r="K153" s="593"/>
      <c r="L153" s="593">
        <v>826</v>
      </c>
      <c r="M153" s="593">
        <v>115</v>
      </c>
      <c r="N153" s="90">
        <f t="shared" si="2"/>
        <v>941</v>
      </c>
      <c r="O153" s="594"/>
      <c r="P153" s="571"/>
      <c r="Q153" s="571"/>
      <c r="R153" s="571"/>
      <c r="S153" s="571"/>
    </row>
    <row r="154" spans="1:19">
      <c r="A154" s="576" t="s">
        <v>399</v>
      </c>
      <c r="B154" s="576" t="s">
        <v>399</v>
      </c>
      <c r="C154" s="576" t="s">
        <v>84</v>
      </c>
      <c r="D154" s="577">
        <v>2014</v>
      </c>
      <c r="E154" s="578" t="s">
        <v>25</v>
      </c>
      <c r="F154" s="578" t="s">
        <v>93</v>
      </c>
      <c r="G154" s="579" t="s">
        <v>527</v>
      </c>
      <c r="H154" s="597" t="s">
        <v>910</v>
      </c>
      <c r="I154" s="592">
        <v>2</v>
      </c>
      <c r="J154" s="579" t="s">
        <v>528</v>
      </c>
      <c r="K154" s="593"/>
      <c r="L154" s="593">
        <v>173</v>
      </c>
      <c r="M154" s="593">
        <v>17</v>
      </c>
      <c r="N154" s="90">
        <f t="shared" si="2"/>
        <v>190</v>
      </c>
      <c r="O154" s="594"/>
      <c r="P154" s="571"/>
      <c r="Q154" s="571"/>
      <c r="R154" s="571"/>
      <c r="S154" s="571"/>
    </row>
    <row r="155" spans="1:19">
      <c r="A155" s="576" t="s">
        <v>399</v>
      </c>
      <c r="B155" s="576" t="s">
        <v>399</v>
      </c>
      <c r="C155" s="576" t="s">
        <v>84</v>
      </c>
      <c r="D155" s="577">
        <v>2014</v>
      </c>
      <c r="E155" s="578" t="s">
        <v>25</v>
      </c>
      <c r="F155" s="578" t="s">
        <v>93</v>
      </c>
      <c r="G155" s="579" t="s">
        <v>527</v>
      </c>
      <c r="H155" s="597" t="s">
        <v>910</v>
      </c>
      <c r="I155" s="592">
        <v>2</v>
      </c>
      <c r="J155" s="596" t="s">
        <v>307</v>
      </c>
      <c r="K155" s="593"/>
      <c r="L155" s="593">
        <v>1908</v>
      </c>
      <c r="M155" s="593">
        <v>12</v>
      </c>
      <c r="N155" s="90">
        <f t="shared" si="2"/>
        <v>1920</v>
      </c>
      <c r="O155" s="594"/>
      <c r="P155" s="571"/>
      <c r="Q155" s="571"/>
      <c r="R155" s="571"/>
      <c r="S155" s="571"/>
    </row>
    <row r="156" spans="1:19">
      <c r="A156" s="576" t="s">
        <v>399</v>
      </c>
      <c r="B156" s="576" t="s">
        <v>399</v>
      </c>
      <c r="C156" s="576" t="s">
        <v>84</v>
      </c>
      <c r="D156" s="577">
        <v>2014</v>
      </c>
      <c r="E156" s="578" t="s">
        <v>25</v>
      </c>
      <c r="F156" s="578" t="s">
        <v>93</v>
      </c>
      <c r="G156" s="579" t="s">
        <v>527</v>
      </c>
      <c r="H156" s="597" t="s">
        <v>910</v>
      </c>
      <c r="I156" s="592">
        <v>2</v>
      </c>
      <c r="J156" s="579" t="s">
        <v>539</v>
      </c>
      <c r="K156" s="593"/>
      <c r="L156" s="593">
        <v>20</v>
      </c>
      <c r="M156" s="593">
        <v>0</v>
      </c>
      <c r="N156" s="90">
        <f t="shared" si="2"/>
        <v>20</v>
      </c>
      <c r="O156" s="594"/>
      <c r="P156" s="571"/>
      <c r="Q156" s="571"/>
      <c r="R156" s="571"/>
      <c r="S156" s="571"/>
    </row>
    <row r="157" spans="1:19">
      <c r="A157" s="576" t="s">
        <v>399</v>
      </c>
      <c r="B157" s="576" t="s">
        <v>399</v>
      </c>
      <c r="C157" s="576" t="s">
        <v>84</v>
      </c>
      <c r="D157" s="577">
        <v>2014</v>
      </c>
      <c r="E157" s="578" t="s">
        <v>25</v>
      </c>
      <c r="F157" s="578" t="s">
        <v>93</v>
      </c>
      <c r="G157" s="579" t="s">
        <v>527</v>
      </c>
      <c r="H157" s="597" t="s">
        <v>910</v>
      </c>
      <c r="I157" s="592">
        <v>2</v>
      </c>
      <c r="J157" s="588" t="s">
        <v>529</v>
      </c>
      <c r="K157" s="593">
        <v>826</v>
      </c>
      <c r="L157" s="593">
        <v>1255</v>
      </c>
      <c r="M157" s="593">
        <v>132</v>
      </c>
      <c r="N157" s="90">
        <f t="shared" si="2"/>
        <v>2213</v>
      </c>
      <c r="O157" s="594"/>
      <c r="P157" s="571"/>
      <c r="Q157" s="571"/>
      <c r="R157" s="571"/>
      <c r="S157" s="571"/>
    </row>
    <row r="158" spans="1:19">
      <c r="A158" s="576" t="s">
        <v>399</v>
      </c>
      <c r="B158" s="576" t="s">
        <v>399</v>
      </c>
      <c r="C158" s="576" t="s">
        <v>84</v>
      </c>
      <c r="D158" s="577">
        <v>2014</v>
      </c>
      <c r="E158" s="578" t="s">
        <v>25</v>
      </c>
      <c r="F158" s="578" t="s">
        <v>93</v>
      </c>
      <c r="G158" s="579" t="s">
        <v>527</v>
      </c>
      <c r="H158" s="597" t="s">
        <v>911</v>
      </c>
      <c r="I158" s="592">
        <v>1</v>
      </c>
      <c r="J158" s="596" t="s">
        <v>530</v>
      </c>
      <c r="K158" s="593"/>
      <c r="L158" s="593">
        <v>398</v>
      </c>
      <c r="M158" s="593">
        <v>30</v>
      </c>
      <c r="N158" s="90">
        <f t="shared" si="2"/>
        <v>428</v>
      </c>
      <c r="O158" s="594"/>
      <c r="P158" s="571"/>
      <c r="Q158" s="571"/>
      <c r="R158" s="571"/>
      <c r="S158" s="571"/>
    </row>
    <row r="159" spans="1:19">
      <c r="A159" s="576" t="s">
        <v>399</v>
      </c>
      <c r="B159" s="576" t="s">
        <v>399</v>
      </c>
      <c r="C159" s="576" t="s">
        <v>84</v>
      </c>
      <c r="D159" s="577">
        <v>2014</v>
      </c>
      <c r="E159" s="578" t="s">
        <v>25</v>
      </c>
      <c r="F159" s="578" t="s">
        <v>93</v>
      </c>
      <c r="G159" s="579" t="s">
        <v>527</v>
      </c>
      <c r="H159" s="597" t="s">
        <v>911</v>
      </c>
      <c r="I159" s="592">
        <v>1</v>
      </c>
      <c r="J159" s="579" t="s">
        <v>531</v>
      </c>
      <c r="K159" s="593"/>
      <c r="L159" s="593">
        <v>28</v>
      </c>
      <c r="M159" s="593">
        <v>1</v>
      </c>
      <c r="N159" s="90">
        <f t="shared" si="2"/>
        <v>29</v>
      </c>
      <c r="O159" s="594"/>
      <c r="P159" s="571"/>
      <c r="Q159" s="571"/>
      <c r="R159" s="571"/>
      <c r="S159" s="571"/>
    </row>
    <row r="160" spans="1:19">
      <c r="A160" s="576" t="s">
        <v>399</v>
      </c>
      <c r="B160" s="576" t="s">
        <v>399</v>
      </c>
      <c r="C160" s="576" t="s">
        <v>84</v>
      </c>
      <c r="D160" s="577">
        <v>2014</v>
      </c>
      <c r="E160" s="578" t="s">
        <v>25</v>
      </c>
      <c r="F160" s="578" t="s">
        <v>93</v>
      </c>
      <c r="G160" s="579" t="s">
        <v>527</v>
      </c>
      <c r="H160" s="597" t="s">
        <v>911</v>
      </c>
      <c r="I160" s="592">
        <v>1</v>
      </c>
      <c r="J160" s="588" t="s">
        <v>529</v>
      </c>
      <c r="K160" s="593">
        <v>3891</v>
      </c>
      <c r="L160" s="593">
        <v>15688</v>
      </c>
      <c r="M160" s="593">
        <v>6334</v>
      </c>
      <c r="N160" s="90">
        <f t="shared" si="2"/>
        <v>25913</v>
      </c>
      <c r="O160" s="594"/>
      <c r="P160" s="571"/>
      <c r="Q160" s="571"/>
      <c r="R160" s="571"/>
      <c r="S160" s="571"/>
    </row>
    <row r="161" spans="1:19">
      <c r="A161" s="576" t="s">
        <v>399</v>
      </c>
      <c r="B161" s="576" t="s">
        <v>399</v>
      </c>
      <c r="C161" s="576" t="s">
        <v>84</v>
      </c>
      <c r="D161" s="577">
        <v>2014</v>
      </c>
      <c r="E161" s="578" t="s">
        <v>25</v>
      </c>
      <c r="F161" s="578" t="s">
        <v>93</v>
      </c>
      <c r="G161" s="579" t="s">
        <v>527</v>
      </c>
      <c r="H161" s="597" t="s">
        <v>912</v>
      </c>
      <c r="I161" s="592">
        <v>3</v>
      </c>
      <c r="J161" s="596" t="s">
        <v>530</v>
      </c>
      <c r="K161" s="593"/>
      <c r="L161" s="593">
        <v>1</v>
      </c>
      <c r="M161" s="593">
        <v>0</v>
      </c>
      <c r="N161" s="90">
        <f t="shared" si="2"/>
        <v>1</v>
      </c>
      <c r="O161" s="594"/>
      <c r="P161" s="571"/>
      <c r="Q161" s="571"/>
      <c r="R161" s="571"/>
      <c r="S161" s="571"/>
    </row>
    <row r="162" spans="1:19">
      <c r="A162" s="576" t="s">
        <v>399</v>
      </c>
      <c r="B162" s="576" t="s">
        <v>399</v>
      </c>
      <c r="C162" s="576" t="s">
        <v>84</v>
      </c>
      <c r="D162" s="577">
        <v>2014</v>
      </c>
      <c r="E162" s="578" t="s">
        <v>25</v>
      </c>
      <c r="F162" s="578" t="s">
        <v>93</v>
      </c>
      <c r="G162" s="579" t="s">
        <v>527</v>
      </c>
      <c r="H162" s="597" t="s">
        <v>912</v>
      </c>
      <c r="I162" s="592">
        <v>3</v>
      </c>
      <c r="J162" s="579" t="s">
        <v>531</v>
      </c>
      <c r="K162" s="593"/>
      <c r="L162" s="593">
        <v>11</v>
      </c>
      <c r="M162" s="593">
        <v>0</v>
      </c>
      <c r="N162" s="90">
        <f t="shared" si="2"/>
        <v>11</v>
      </c>
      <c r="O162" s="594"/>
      <c r="P162" s="571"/>
      <c r="Q162" s="571"/>
      <c r="R162" s="571"/>
      <c r="S162" s="571"/>
    </row>
    <row r="163" spans="1:19">
      <c r="A163" s="576" t="s">
        <v>399</v>
      </c>
      <c r="B163" s="576" t="s">
        <v>399</v>
      </c>
      <c r="C163" s="576" t="s">
        <v>84</v>
      </c>
      <c r="D163" s="577">
        <v>2014</v>
      </c>
      <c r="E163" s="578" t="s">
        <v>25</v>
      </c>
      <c r="F163" s="578" t="s">
        <v>93</v>
      </c>
      <c r="G163" s="579" t="s">
        <v>527</v>
      </c>
      <c r="H163" s="597" t="s">
        <v>912</v>
      </c>
      <c r="I163" s="592">
        <v>3</v>
      </c>
      <c r="J163" s="596" t="s">
        <v>307</v>
      </c>
      <c r="K163" s="593"/>
      <c r="L163" s="593">
        <v>21</v>
      </c>
      <c r="M163" s="593">
        <v>0</v>
      </c>
      <c r="N163" s="90">
        <f t="shared" si="2"/>
        <v>21</v>
      </c>
      <c r="O163" s="594"/>
      <c r="P163" s="571"/>
      <c r="Q163" s="571"/>
      <c r="R163" s="571"/>
      <c r="S163" s="571"/>
    </row>
    <row r="164" spans="1:19">
      <c r="A164" s="576" t="s">
        <v>399</v>
      </c>
      <c r="B164" s="576" t="s">
        <v>399</v>
      </c>
      <c r="C164" s="576" t="s">
        <v>84</v>
      </c>
      <c r="D164" s="577">
        <v>2014</v>
      </c>
      <c r="E164" s="578" t="s">
        <v>25</v>
      </c>
      <c r="F164" s="578" t="s">
        <v>93</v>
      </c>
      <c r="G164" s="579" t="s">
        <v>527</v>
      </c>
      <c r="H164" s="597" t="s">
        <v>912</v>
      </c>
      <c r="I164" s="592">
        <v>3</v>
      </c>
      <c r="J164" s="588" t="s">
        <v>529</v>
      </c>
      <c r="K164" s="593"/>
      <c r="L164" s="593">
        <v>3095</v>
      </c>
      <c r="M164" s="593">
        <v>536</v>
      </c>
      <c r="N164" s="90">
        <f t="shared" si="2"/>
        <v>3631</v>
      </c>
      <c r="O164" s="594"/>
      <c r="P164" s="571"/>
      <c r="Q164" s="571"/>
      <c r="R164" s="571"/>
      <c r="S164" s="571"/>
    </row>
    <row r="165" spans="1:19">
      <c r="A165" s="576" t="s">
        <v>399</v>
      </c>
      <c r="B165" s="576" t="s">
        <v>399</v>
      </c>
      <c r="C165" s="576" t="s">
        <v>84</v>
      </c>
      <c r="D165" s="577">
        <v>2014</v>
      </c>
      <c r="E165" s="578" t="s">
        <v>25</v>
      </c>
      <c r="F165" s="578" t="s">
        <v>93</v>
      </c>
      <c r="G165" s="579" t="s">
        <v>527</v>
      </c>
      <c r="H165" s="597" t="s">
        <v>913</v>
      </c>
      <c r="I165" s="592">
        <v>3</v>
      </c>
      <c r="J165" s="588" t="s">
        <v>529</v>
      </c>
      <c r="K165" s="593"/>
      <c r="L165" s="593">
        <v>1</v>
      </c>
      <c r="M165" s="593">
        <v>0</v>
      </c>
      <c r="N165" s="90">
        <f t="shared" si="2"/>
        <v>1</v>
      </c>
      <c r="O165" s="594"/>
      <c r="P165" s="571"/>
      <c r="Q165" s="571"/>
      <c r="R165" s="571"/>
      <c r="S165" s="571"/>
    </row>
    <row r="166" spans="1:19">
      <c r="A166" s="576" t="s">
        <v>399</v>
      </c>
      <c r="B166" s="576" t="s">
        <v>399</v>
      </c>
      <c r="C166" s="576" t="s">
        <v>84</v>
      </c>
      <c r="D166" s="577">
        <v>2014</v>
      </c>
      <c r="E166" s="578" t="s">
        <v>25</v>
      </c>
      <c r="F166" s="578" t="s">
        <v>93</v>
      </c>
      <c r="G166" s="579" t="s">
        <v>527</v>
      </c>
      <c r="H166" s="597" t="s">
        <v>701</v>
      </c>
      <c r="I166" s="592">
        <v>1</v>
      </c>
      <c r="J166" s="596" t="s">
        <v>530</v>
      </c>
      <c r="K166" s="593"/>
      <c r="L166" s="593">
        <v>7</v>
      </c>
      <c r="M166" s="593">
        <v>0</v>
      </c>
      <c r="N166" s="90">
        <f t="shared" si="2"/>
        <v>7</v>
      </c>
      <c r="O166" s="594"/>
      <c r="P166" s="571"/>
      <c r="Q166" s="571"/>
      <c r="R166" s="571"/>
      <c r="S166" s="571"/>
    </row>
    <row r="167" spans="1:19">
      <c r="A167" s="576" t="s">
        <v>399</v>
      </c>
      <c r="B167" s="576" t="s">
        <v>399</v>
      </c>
      <c r="C167" s="576" t="s">
        <v>84</v>
      </c>
      <c r="D167" s="577">
        <v>2014</v>
      </c>
      <c r="E167" s="578" t="s">
        <v>25</v>
      </c>
      <c r="F167" s="578" t="s">
        <v>93</v>
      </c>
      <c r="G167" s="579" t="s">
        <v>527</v>
      </c>
      <c r="H167" s="597" t="s">
        <v>701</v>
      </c>
      <c r="I167" s="592">
        <v>1</v>
      </c>
      <c r="J167" s="579" t="s">
        <v>531</v>
      </c>
      <c r="K167" s="593"/>
      <c r="L167" s="593">
        <v>5</v>
      </c>
      <c r="M167" s="593">
        <v>0</v>
      </c>
      <c r="N167" s="90">
        <f t="shared" si="2"/>
        <v>5</v>
      </c>
      <c r="O167" s="594"/>
      <c r="P167" s="571"/>
      <c r="Q167" s="571"/>
      <c r="R167" s="571"/>
      <c r="S167" s="571"/>
    </row>
    <row r="168" spans="1:19">
      <c r="A168" s="576" t="s">
        <v>399</v>
      </c>
      <c r="B168" s="576" t="s">
        <v>399</v>
      </c>
      <c r="C168" s="576" t="s">
        <v>84</v>
      </c>
      <c r="D168" s="577">
        <v>2014</v>
      </c>
      <c r="E168" s="578" t="s">
        <v>25</v>
      </c>
      <c r="F168" s="578" t="s">
        <v>93</v>
      </c>
      <c r="G168" s="579" t="s">
        <v>527</v>
      </c>
      <c r="H168" s="597" t="s">
        <v>701</v>
      </c>
      <c r="I168" s="592">
        <v>1</v>
      </c>
      <c r="J168" s="596" t="s">
        <v>307</v>
      </c>
      <c r="K168" s="593"/>
      <c r="L168" s="593">
        <v>1</v>
      </c>
      <c r="M168" s="593">
        <v>1</v>
      </c>
      <c r="N168" s="90">
        <f t="shared" si="2"/>
        <v>2</v>
      </c>
      <c r="O168" s="594"/>
      <c r="P168" s="571"/>
      <c r="Q168" s="571"/>
      <c r="R168" s="571"/>
      <c r="S168" s="571"/>
    </row>
    <row r="169" spans="1:19">
      <c r="A169" s="576" t="s">
        <v>399</v>
      </c>
      <c r="B169" s="576" t="s">
        <v>399</v>
      </c>
      <c r="C169" s="576" t="s">
        <v>84</v>
      </c>
      <c r="D169" s="577">
        <v>2014</v>
      </c>
      <c r="E169" s="578" t="s">
        <v>25</v>
      </c>
      <c r="F169" s="578" t="s">
        <v>93</v>
      </c>
      <c r="G169" s="579" t="s">
        <v>527</v>
      </c>
      <c r="H169" s="597" t="s">
        <v>701</v>
      </c>
      <c r="I169" s="592">
        <v>1</v>
      </c>
      <c r="J169" s="588" t="s">
        <v>529</v>
      </c>
      <c r="K169" s="593">
        <v>2</v>
      </c>
      <c r="L169" s="593">
        <v>35</v>
      </c>
      <c r="M169" s="593">
        <v>3</v>
      </c>
      <c r="N169" s="90">
        <f t="shared" si="2"/>
        <v>40</v>
      </c>
      <c r="O169" s="594"/>
      <c r="P169" s="571"/>
      <c r="Q169" s="571"/>
      <c r="R169" s="571"/>
      <c r="S169" s="571"/>
    </row>
    <row r="170" spans="1:19">
      <c r="A170" s="576" t="s">
        <v>399</v>
      </c>
      <c r="B170" s="576" t="s">
        <v>399</v>
      </c>
      <c r="C170" s="576" t="s">
        <v>84</v>
      </c>
      <c r="D170" s="577">
        <v>2014</v>
      </c>
      <c r="E170" s="578" t="s">
        <v>25</v>
      </c>
      <c r="F170" s="578" t="s">
        <v>93</v>
      </c>
      <c r="G170" s="579" t="s">
        <v>527</v>
      </c>
      <c r="H170" s="597" t="s">
        <v>914</v>
      </c>
      <c r="I170" s="592">
        <v>1</v>
      </c>
      <c r="J170" s="596" t="s">
        <v>530</v>
      </c>
      <c r="K170" s="593"/>
      <c r="L170" s="593">
        <v>2</v>
      </c>
      <c r="M170" s="593">
        <v>0</v>
      </c>
      <c r="N170" s="90">
        <f t="shared" si="2"/>
        <v>2</v>
      </c>
      <c r="O170" s="594"/>
      <c r="P170" s="571"/>
      <c r="Q170" s="571"/>
      <c r="R170" s="571"/>
      <c r="S170" s="571"/>
    </row>
    <row r="171" spans="1:19">
      <c r="A171" s="576" t="s">
        <v>399</v>
      </c>
      <c r="B171" s="576" t="s">
        <v>399</v>
      </c>
      <c r="C171" s="576" t="s">
        <v>84</v>
      </c>
      <c r="D171" s="577">
        <v>2014</v>
      </c>
      <c r="E171" s="578" t="s">
        <v>25</v>
      </c>
      <c r="F171" s="578" t="s">
        <v>93</v>
      </c>
      <c r="G171" s="579" t="s">
        <v>527</v>
      </c>
      <c r="H171" s="597" t="s">
        <v>914</v>
      </c>
      <c r="I171" s="592">
        <v>1</v>
      </c>
      <c r="J171" s="579" t="s">
        <v>531</v>
      </c>
      <c r="K171" s="593"/>
      <c r="L171" s="593">
        <v>4</v>
      </c>
      <c r="M171" s="593">
        <v>1</v>
      </c>
      <c r="N171" s="90">
        <f t="shared" si="2"/>
        <v>5</v>
      </c>
      <c r="O171" s="594"/>
      <c r="P171" s="571"/>
      <c r="Q171" s="571"/>
      <c r="R171" s="571"/>
      <c r="S171" s="571"/>
    </row>
    <row r="172" spans="1:19">
      <c r="A172" s="576" t="s">
        <v>399</v>
      </c>
      <c r="B172" s="576" t="s">
        <v>399</v>
      </c>
      <c r="C172" s="576" t="s">
        <v>84</v>
      </c>
      <c r="D172" s="577">
        <v>2014</v>
      </c>
      <c r="E172" s="578" t="s">
        <v>25</v>
      </c>
      <c r="F172" s="578" t="s">
        <v>93</v>
      </c>
      <c r="G172" s="579" t="s">
        <v>527</v>
      </c>
      <c r="H172" s="597" t="s">
        <v>914</v>
      </c>
      <c r="I172" s="592">
        <v>1</v>
      </c>
      <c r="J172" s="596" t="s">
        <v>307</v>
      </c>
      <c r="K172" s="593"/>
      <c r="L172" s="593">
        <v>6</v>
      </c>
      <c r="M172" s="593">
        <v>0</v>
      </c>
      <c r="N172" s="90">
        <f t="shared" si="2"/>
        <v>6</v>
      </c>
      <c r="O172" s="594"/>
      <c r="P172" s="571"/>
      <c r="Q172" s="571"/>
      <c r="R172" s="571"/>
      <c r="S172" s="571"/>
    </row>
    <row r="173" spans="1:19">
      <c r="A173" s="576" t="s">
        <v>399</v>
      </c>
      <c r="B173" s="576" t="s">
        <v>399</v>
      </c>
      <c r="C173" s="576" t="s">
        <v>84</v>
      </c>
      <c r="D173" s="577">
        <v>2014</v>
      </c>
      <c r="E173" s="578" t="s">
        <v>25</v>
      </c>
      <c r="F173" s="578" t="s">
        <v>93</v>
      </c>
      <c r="G173" s="579" t="s">
        <v>527</v>
      </c>
      <c r="H173" s="597" t="s">
        <v>914</v>
      </c>
      <c r="I173" s="592">
        <v>1</v>
      </c>
      <c r="J173" s="588" t="s">
        <v>529</v>
      </c>
      <c r="K173" s="593">
        <v>149</v>
      </c>
      <c r="L173" s="593">
        <v>301</v>
      </c>
      <c r="M173" s="593">
        <v>38</v>
      </c>
      <c r="N173" s="90">
        <f t="shared" si="2"/>
        <v>488</v>
      </c>
      <c r="O173" s="594"/>
      <c r="P173" s="571"/>
      <c r="Q173" s="571"/>
      <c r="R173" s="571"/>
      <c r="S173" s="571"/>
    </row>
    <row r="174" spans="1:19">
      <c r="A174" s="576" t="s">
        <v>399</v>
      </c>
      <c r="B174" s="576" t="s">
        <v>399</v>
      </c>
      <c r="C174" s="576" t="s">
        <v>84</v>
      </c>
      <c r="D174" s="577">
        <v>2014</v>
      </c>
      <c r="E174" s="578" t="s">
        <v>25</v>
      </c>
      <c r="F174" s="578" t="s">
        <v>93</v>
      </c>
      <c r="G174" s="579" t="s">
        <v>527</v>
      </c>
      <c r="H174" s="597" t="s">
        <v>915</v>
      </c>
      <c r="I174" s="592">
        <v>1</v>
      </c>
      <c r="J174" s="579" t="s">
        <v>531</v>
      </c>
      <c r="K174" s="593"/>
      <c r="L174" s="593">
        <v>14</v>
      </c>
      <c r="M174" s="593">
        <v>4</v>
      </c>
      <c r="N174" s="90">
        <f t="shared" si="2"/>
        <v>18</v>
      </c>
      <c r="O174" s="594"/>
      <c r="P174" s="571"/>
      <c r="Q174" s="571"/>
      <c r="R174" s="571"/>
      <c r="S174" s="571"/>
    </row>
    <row r="175" spans="1:19">
      <c r="A175" s="576" t="s">
        <v>399</v>
      </c>
      <c r="B175" s="576" t="s">
        <v>399</v>
      </c>
      <c r="C175" s="576" t="s">
        <v>84</v>
      </c>
      <c r="D175" s="577">
        <v>2014</v>
      </c>
      <c r="E175" s="578" t="s">
        <v>25</v>
      </c>
      <c r="F175" s="578" t="s">
        <v>93</v>
      </c>
      <c r="G175" s="579" t="s">
        <v>527</v>
      </c>
      <c r="H175" s="597" t="s">
        <v>915</v>
      </c>
      <c r="I175" s="592">
        <v>1</v>
      </c>
      <c r="J175" s="596" t="s">
        <v>307</v>
      </c>
      <c r="K175" s="593"/>
      <c r="L175" s="593">
        <v>4</v>
      </c>
      <c r="M175" s="593">
        <v>0</v>
      </c>
      <c r="N175" s="90">
        <f t="shared" si="2"/>
        <v>4</v>
      </c>
      <c r="O175" s="594"/>
      <c r="P175" s="571"/>
      <c r="Q175" s="571"/>
      <c r="R175" s="571"/>
      <c r="S175" s="571"/>
    </row>
    <row r="176" spans="1:19">
      <c r="A176" s="576" t="s">
        <v>399</v>
      </c>
      <c r="B176" s="576" t="s">
        <v>399</v>
      </c>
      <c r="C176" s="576" t="s">
        <v>84</v>
      </c>
      <c r="D176" s="577">
        <v>2014</v>
      </c>
      <c r="E176" s="578" t="s">
        <v>25</v>
      </c>
      <c r="F176" s="578" t="s">
        <v>93</v>
      </c>
      <c r="G176" s="579" t="s">
        <v>527</v>
      </c>
      <c r="H176" s="597" t="s">
        <v>915</v>
      </c>
      <c r="I176" s="592">
        <v>1</v>
      </c>
      <c r="J176" s="588" t="s">
        <v>529</v>
      </c>
      <c r="K176" s="593">
        <v>37</v>
      </c>
      <c r="L176" s="593">
        <v>7</v>
      </c>
      <c r="M176" s="593">
        <v>5</v>
      </c>
      <c r="N176" s="90">
        <f t="shared" si="2"/>
        <v>49</v>
      </c>
      <c r="O176" s="594"/>
      <c r="P176" s="571"/>
      <c r="Q176" s="571"/>
      <c r="R176" s="571"/>
      <c r="S176" s="571"/>
    </row>
    <row r="177" spans="1:19">
      <c r="A177" s="576" t="s">
        <v>399</v>
      </c>
      <c r="B177" s="576" t="s">
        <v>399</v>
      </c>
      <c r="C177" s="576" t="s">
        <v>84</v>
      </c>
      <c r="D177" s="577">
        <v>2014</v>
      </c>
      <c r="E177" s="578" t="s">
        <v>25</v>
      </c>
      <c r="F177" s="578" t="s">
        <v>93</v>
      </c>
      <c r="G177" s="579" t="s">
        <v>527</v>
      </c>
      <c r="H177" s="597" t="s">
        <v>928</v>
      </c>
      <c r="I177" s="592">
        <v>1</v>
      </c>
      <c r="J177" s="588" t="s">
        <v>529</v>
      </c>
      <c r="K177" s="593">
        <v>22</v>
      </c>
      <c r="L177" s="593">
        <v>0</v>
      </c>
      <c r="M177" s="593">
        <v>0</v>
      </c>
      <c r="N177" s="90">
        <f t="shared" si="2"/>
        <v>22</v>
      </c>
      <c r="O177" s="594"/>
      <c r="P177" s="571"/>
      <c r="Q177" s="571"/>
      <c r="R177" s="571"/>
      <c r="S177" s="571"/>
    </row>
    <row r="178" spans="1:19">
      <c r="A178" s="576" t="s">
        <v>399</v>
      </c>
      <c r="B178" s="576" t="s">
        <v>399</v>
      </c>
      <c r="C178" s="576" t="s">
        <v>84</v>
      </c>
      <c r="D178" s="577">
        <v>2014</v>
      </c>
      <c r="E178" s="578" t="s">
        <v>25</v>
      </c>
      <c r="F178" s="578" t="s">
        <v>93</v>
      </c>
      <c r="G178" s="579" t="s">
        <v>527</v>
      </c>
      <c r="H178" s="597" t="s">
        <v>705</v>
      </c>
      <c r="I178" s="592">
        <v>1</v>
      </c>
      <c r="J178" s="596" t="s">
        <v>530</v>
      </c>
      <c r="K178" s="593"/>
      <c r="L178" s="593">
        <v>0</v>
      </c>
      <c r="M178" s="593">
        <v>1</v>
      </c>
      <c r="N178" s="90">
        <f t="shared" si="2"/>
        <v>1</v>
      </c>
      <c r="O178" s="594"/>
      <c r="P178" s="571"/>
      <c r="Q178" s="571"/>
      <c r="R178" s="571"/>
      <c r="S178" s="571"/>
    </row>
    <row r="179" spans="1:19">
      <c r="A179" s="576" t="s">
        <v>399</v>
      </c>
      <c r="B179" s="576" t="s">
        <v>399</v>
      </c>
      <c r="C179" s="576" t="s">
        <v>84</v>
      </c>
      <c r="D179" s="577">
        <v>2014</v>
      </c>
      <c r="E179" s="578" t="s">
        <v>25</v>
      </c>
      <c r="F179" s="578" t="s">
        <v>93</v>
      </c>
      <c r="G179" s="579" t="s">
        <v>527</v>
      </c>
      <c r="H179" s="597" t="s">
        <v>705</v>
      </c>
      <c r="I179" s="592">
        <v>1</v>
      </c>
      <c r="J179" s="579" t="s">
        <v>531</v>
      </c>
      <c r="K179" s="593"/>
      <c r="L179" s="593">
        <v>1</v>
      </c>
      <c r="M179" s="593">
        <v>4</v>
      </c>
      <c r="N179" s="90">
        <f t="shared" si="2"/>
        <v>5</v>
      </c>
      <c r="O179" s="594"/>
      <c r="P179" s="571"/>
      <c r="Q179" s="571"/>
      <c r="R179" s="571"/>
      <c r="S179" s="571"/>
    </row>
    <row r="180" spans="1:19">
      <c r="A180" s="576" t="s">
        <v>399</v>
      </c>
      <c r="B180" s="576" t="s">
        <v>399</v>
      </c>
      <c r="C180" s="576" t="s">
        <v>84</v>
      </c>
      <c r="D180" s="577">
        <v>2014</v>
      </c>
      <c r="E180" s="578" t="s">
        <v>25</v>
      </c>
      <c r="F180" s="578" t="s">
        <v>93</v>
      </c>
      <c r="G180" s="579" t="s">
        <v>527</v>
      </c>
      <c r="H180" s="597" t="s">
        <v>705</v>
      </c>
      <c r="I180" s="592">
        <v>1</v>
      </c>
      <c r="J180" s="596" t="s">
        <v>307</v>
      </c>
      <c r="K180" s="593"/>
      <c r="L180" s="593">
        <v>0</v>
      </c>
      <c r="M180" s="593">
        <v>1</v>
      </c>
      <c r="N180" s="90">
        <f t="shared" si="2"/>
        <v>1</v>
      </c>
      <c r="O180" s="594"/>
      <c r="P180" s="571"/>
      <c r="Q180" s="571"/>
      <c r="R180" s="571"/>
      <c r="S180" s="571"/>
    </row>
    <row r="181" spans="1:19">
      <c r="A181" s="576" t="s">
        <v>399</v>
      </c>
      <c r="B181" s="576" t="s">
        <v>399</v>
      </c>
      <c r="C181" s="576" t="s">
        <v>84</v>
      </c>
      <c r="D181" s="577">
        <v>2014</v>
      </c>
      <c r="E181" s="578" t="s">
        <v>25</v>
      </c>
      <c r="F181" s="578" t="s">
        <v>93</v>
      </c>
      <c r="G181" s="579" t="s">
        <v>527</v>
      </c>
      <c r="H181" s="597" t="s">
        <v>708</v>
      </c>
      <c r="I181" s="592">
        <v>1</v>
      </c>
      <c r="J181" s="588" t="s">
        <v>529</v>
      </c>
      <c r="K181" s="593">
        <v>1</v>
      </c>
      <c r="L181" s="593">
        <v>0</v>
      </c>
      <c r="M181" s="593">
        <v>0</v>
      </c>
      <c r="N181" s="90">
        <f t="shared" si="2"/>
        <v>1</v>
      </c>
      <c r="O181" s="594"/>
      <c r="P181" s="571"/>
      <c r="Q181" s="571"/>
      <c r="R181" s="571"/>
      <c r="S181" s="571"/>
    </row>
    <row r="182" spans="1:19">
      <c r="A182" s="576" t="s">
        <v>399</v>
      </c>
      <c r="B182" s="592" t="s">
        <v>926</v>
      </c>
      <c r="C182" s="576" t="s">
        <v>84</v>
      </c>
      <c r="D182" s="577">
        <v>2014</v>
      </c>
      <c r="E182" s="578" t="s">
        <v>25</v>
      </c>
      <c r="F182" s="578" t="s">
        <v>308</v>
      </c>
      <c r="G182" s="579" t="s">
        <v>527</v>
      </c>
      <c r="H182" s="597" t="s">
        <v>797</v>
      </c>
      <c r="I182" s="592">
        <v>2</v>
      </c>
      <c r="J182" s="596" t="s">
        <v>530</v>
      </c>
      <c r="K182" s="593"/>
      <c r="L182" s="593">
        <v>29</v>
      </c>
      <c r="M182" s="593">
        <v>1</v>
      </c>
      <c r="N182" s="90">
        <f t="shared" si="2"/>
        <v>30</v>
      </c>
      <c r="O182" s="594"/>
      <c r="P182" s="571"/>
      <c r="Q182" s="571"/>
      <c r="R182" s="571"/>
      <c r="S182" s="571"/>
    </row>
    <row r="183" spans="1:19">
      <c r="A183" s="576" t="s">
        <v>399</v>
      </c>
      <c r="B183" s="592" t="s">
        <v>926</v>
      </c>
      <c r="C183" s="576" t="s">
        <v>84</v>
      </c>
      <c r="D183" s="577">
        <v>2014</v>
      </c>
      <c r="E183" s="578" t="s">
        <v>25</v>
      </c>
      <c r="F183" s="578" t="s">
        <v>308</v>
      </c>
      <c r="G183" s="579" t="s">
        <v>527</v>
      </c>
      <c r="H183" s="597" t="s">
        <v>797</v>
      </c>
      <c r="I183" s="592">
        <v>2</v>
      </c>
      <c r="J183" s="579" t="s">
        <v>531</v>
      </c>
      <c r="K183" s="593"/>
      <c r="L183" s="593">
        <v>70</v>
      </c>
      <c r="M183" s="593">
        <v>0</v>
      </c>
      <c r="N183" s="90">
        <f t="shared" si="2"/>
        <v>70</v>
      </c>
      <c r="O183" s="594"/>
      <c r="P183" s="571"/>
      <c r="Q183" s="571"/>
      <c r="R183" s="571"/>
      <c r="S183" s="571"/>
    </row>
    <row r="184" spans="1:19">
      <c r="A184" s="576" t="s">
        <v>399</v>
      </c>
      <c r="B184" s="592" t="s">
        <v>926</v>
      </c>
      <c r="C184" s="576" t="s">
        <v>84</v>
      </c>
      <c r="D184" s="577">
        <v>2014</v>
      </c>
      <c r="E184" s="578" t="s">
        <v>25</v>
      </c>
      <c r="F184" s="578" t="s">
        <v>308</v>
      </c>
      <c r="G184" s="579" t="s">
        <v>527</v>
      </c>
      <c r="H184" s="597" t="s">
        <v>797</v>
      </c>
      <c r="I184" s="592">
        <v>2</v>
      </c>
      <c r="J184" s="579" t="s">
        <v>528</v>
      </c>
      <c r="K184" s="593"/>
      <c r="L184" s="593">
        <v>41</v>
      </c>
      <c r="M184" s="593">
        <v>0</v>
      </c>
      <c r="N184" s="90">
        <f t="shared" si="2"/>
        <v>41</v>
      </c>
      <c r="O184" s="594"/>
      <c r="P184" s="571"/>
      <c r="Q184" s="571"/>
      <c r="R184" s="571"/>
      <c r="S184" s="571"/>
    </row>
    <row r="185" spans="1:19">
      <c r="A185" s="576" t="s">
        <v>399</v>
      </c>
      <c r="B185" s="592" t="s">
        <v>926</v>
      </c>
      <c r="C185" s="576" t="s">
        <v>84</v>
      </c>
      <c r="D185" s="577">
        <v>2014</v>
      </c>
      <c r="E185" s="578" t="s">
        <v>25</v>
      </c>
      <c r="F185" s="578" t="s">
        <v>308</v>
      </c>
      <c r="G185" s="579" t="s">
        <v>527</v>
      </c>
      <c r="H185" s="597" t="s">
        <v>797</v>
      </c>
      <c r="I185" s="592">
        <v>2</v>
      </c>
      <c r="J185" s="596" t="s">
        <v>307</v>
      </c>
      <c r="K185" s="593"/>
      <c r="L185" s="593">
        <v>5</v>
      </c>
      <c r="M185" s="593">
        <v>0</v>
      </c>
      <c r="N185" s="90">
        <f t="shared" si="2"/>
        <v>5</v>
      </c>
      <c r="O185" s="594"/>
      <c r="P185" s="571"/>
      <c r="Q185" s="571"/>
      <c r="R185" s="571"/>
      <c r="S185" s="571"/>
    </row>
    <row r="186" spans="1:19">
      <c r="A186" s="576" t="s">
        <v>399</v>
      </c>
      <c r="B186" s="576" t="s">
        <v>399</v>
      </c>
      <c r="C186" s="576" t="s">
        <v>84</v>
      </c>
      <c r="D186" s="577">
        <v>2014</v>
      </c>
      <c r="E186" s="578" t="s">
        <v>25</v>
      </c>
      <c r="F186" s="578" t="s">
        <v>93</v>
      </c>
      <c r="G186" s="579" t="s">
        <v>527</v>
      </c>
      <c r="H186" s="597" t="s">
        <v>916</v>
      </c>
      <c r="I186" s="592">
        <v>1</v>
      </c>
      <c r="J186" s="596" t="s">
        <v>530</v>
      </c>
      <c r="K186" s="593"/>
      <c r="L186" s="593">
        <v>659</v>
      </c>
      <c r="M186" s="593">
        <v>301</v>
      </c>
      <c r="N186" s="90">
        <f t="shared" si="2"/>
        <v>960</v>
      </c>
      <c r="O186" s="594"/>
      <c r="P186" s="571"/>
      <c r="Q186" s="571"/>
      <c r="R186" s="571"/>
      <c r="S186" s="571"/>
    </row>
    <row r="187" spans="1:19">
      <c r="A187" s="576" t="s">
        <v>399</v>
      </c>
      <c r="B187" s="576" t="s">
        <v>399</v>
      </c>
      <c r="C187" s="576" t="s">
        <v>84</v>
      </c>
      <c r="D187" s="577">
        <v>2014</v>
      </c>
      <c r="E187" s="578" t="s">
        <v>25</v>
      </c>
      <c r="F187" s="578" t="s">
        <v>93</v>
      </c>
      <c r="G187" s="579" t="s">
        <v>527</v>
      </c>
      <c r="H187" s="597" t="s">
        <v>916</v>
      </c>
      <c r="I187" s="592">
        <v>1</v>
      </c>
      <c r="J187" s="579" t="s">
        <v>531</v>
      </c>
      <c r="K187" s="593"/>
      <c r="L187" s="593">
        <v>68</v>
      </c>
      <c r="M187" s="593">
        <v>11</v>
      </c>
      <c r="N187" s="90">
        <f t="shared" si="2"/>
        <v>79</v>
      </c>
      <c r="O187" s="594"/>
      <c r="P187" s="571"/>
      <c r="Q187" s="571"/>
      <c r="R187" s="571"/>
      <c r="S187" s="571"/>
    </row>
    <row r="188" spans="1:19">
      <c r="A188" s="576" t="s">
        <v>399</v>
      </c>
      <c r="B188" s="576" t="s">
        <v>399</v>
      </c>
      <c r="C188" s="576" t="s">
        <v>84</v>
      </c>
      <c r="D188" s="577">
        <v>2014</v>
      </c>
      <c r="E188" s="578" t="s">
        <v>25</v>
      </c>
      <c r="F188" s="578" t="s">
        <v>93</v>
      </c>
      <c r="G188" s="579" t="s">
        <v>527</v>
      </c>
      <c r="H188" s="597" t="s">
        <v>916</v>
      </c>
      <c r="I188" s="592">
        <v>1</v>
      </c>
      <c r="J188" s="579" t="s">
        <v>528</v>
      </c>
      <c r="K188" s="593"/>
      <c r="L188" s="593">
        <v>15064</v>
      </c>
      <c r="M188" s="593">
        <v>258</v>
      </c>
      <c r="N188" s="90">
        <f t="shared" si="2"/>
        <v>15322</v>
      </c>
      <c r="O188" s="594"/>
      <c r="P188" s="571"/>
      <c r="Q188" s="571"/>
      <c r="R188" s="571"/>
      <c r="S188" s="571"/>
    </row>
    <row r="189" spans="1:19">
      <c r="A189" s="576" t="s">
        <v>399</v>
      </c>
      <c r="B189" s="576" t="s">
        <v>399</v>
      </c>
      <c r="C189" s="576" t="s">
        <v>84</v>
      </c>
      <c r="D189" s="577">
        <v>2014</v>
      </c>
      <c r="E189" s="578" t="s">
        <v>25</v>
      </c>
      <c r="F189" s="578" t="s">
        <v>93</v>
      </c>
      <c r="G189" s="579" t="s">
        <v>527</v>
      </c>
      <c r="H189" s="597" t="s">
        <v>916</v>
      </c>
      <c r="I189" s="592">
        <v>1</v>
      </c>
      <c r="J189" s="596" t="s">
        <v>307</v>
      </c>
      <c r="K189" s="593"/>
      <c r="L189" s="593">
        <v>1</v>
      </c>
      <c r="M189" s="593">
        <v>0</v>
      </c>
      <c r="N189" s="90">
        <f t="shared" si="2"/>
        <v>1</v>
      </c>
      <c r="O189" s="594"/>
      <c r="P189" s="571"/>
      <c r="Q189" s="571"/>
      <c r="R189" s="571"/>
      <c r="S189" s="571"/>
    </row>
    <row r="190" spans="1:19">
      <c r="A190" s="576" t="s">
        <v>399</v>
      </c>
      <c r="B190" s="576" t="s">
        <v>399</v>
      </c>
      <c r="C190" s="576" t="s">
        <v>84</v>
      </c>
      <c r="D190" s="577">
        <v>2014</v>
      </c>
      <c r="E190" s="578" t="s">
        <v>25</v>
      </c>
      <c r="F190" s="578" t="s">
        <v>93</v>
      </c>
      <c r="G190" s="579" t="s">
        <v>527</v>
      </c>
      <c r="H190" s="597" t="s">
        <v>916</v>
      </c>
      <c r="I190" s="592">
        <v>1</v>
      </c>
      <c r="J190" s="588" t="s">
        <v>529</v>
      </c>
      <c r="K190" s="593">
        <v>802</v>
      </c>
      <c r="L190" s="593">
        <v>101</v>
      </c>
      <c r="M190" s="593">
        <v>1270</v>
      </c>
      <c r="N190" s="90">
        <f t="shared" si="2"/>
        <v>2173</v>
      </c>
      <c r="O190" s="594"/>
      <c r="P190" s="571"/>
      <c r="Q190" s="571"/>
      <c r="R190" s="571"/>
      <c r="S190" s="571"/>
    </row>
    <row r="191" spans="1:19">
      <c r="A191" s="576" t="s">
        <v>399</v>
      </c>
      <c r="B191" s="576" t="s">
        <v>399</v>
      </c>
      <c r="C191" s="576" t="s">
        <v>84</v>
      </c>
      <c r="D191" s="577">
        <v>2014</v>
      </c>
      <c r="E191" s="578" t="s">
        <v>25</v>
      </c>
      <c r="F191" s="578" t="s">
        <v>93</v>
      </c>
      <c r="G191" s="579" t="s">
        <v>527</v>
      </c>
      <c r="H191" s="597" t="s">
        <v>794</v>
      </c>
      <c r="I191" s="592">
        <v>2</v>
      </c>
      <c r="J191" s="596" t="s">
        <v>530</v>
      </c>
      <c r="K191" s="593"/>
      <c r="L191" s="593">
        <v>19</v>
      </c>
      <c r="M191" s="593">
        <v>2</v>
      </c>
      <c r="N191" s="90">
        <f t="shared" si="2"/>
        <v>21</v>
      </c>
      <c r="O191" s="594"/>
      <c r="P191" s="571"/>
      <c r="Q191" s="571"/>
      <c r="R191" s="571"/>
      <c r="S191" s="571"/>
    </row>
    <row r="192" spans="1:19">
      <c r="A192" s="576" t="s">
        <v>399</v>
      </c>
      <c r="B192" s="576" t="s">
        <v>399</v>
      </c>
      <c r="C192" s="576" t="s">
        <v>84</v>
      </c>
      <c r="D192" s="577">
        <v>2014</v>
      </c>
      <c r="E192" s="578" t="s">
        <v>25</v>
      </c>
      <c r="F192" s="578" t="s">
        <v>93</v>
      </c>
      <c r="G192" s="579" t="s">
        <v>527</v>
      </c>
      <c r="H192" s="597" t="s">
        <v>794</v>
      </c>
      <c r="I192" s="592">
        <v>2</v>
      </c>
      <c r="J192" s="579" t="s">
        <v>531</v>
      </c>
      <c r="K192" s="593"/>
      <c r="L192" s="593">
        <v>9</v>
      </c>
      <c r="M192" s="593">
        <v>0</v>
      </c>
      <c r="N192" s="90">
        <f t="shared" si="2"/>
        <v>9</v>
      </c>
      <c r="O192" s="594"/>
      <c r="P192" s="571"/>
      <c r="Q192" s="571"/>
      <c r="R192" s="571"/>
      <c r="S192" s="571"/>
    </row>
    <row r="193" spans="1:19">
      <c r="A193" s="576" t="s">
        <v>399</v>
      </c>
      <c r="B193" s="576" t="s">
        <v>399</v>
      </c>
      <c r="C193" s="576" t="s">
        <v>84</v>
      </c>
      <c r="D193" s="577">
        <v>2014</v>
      </c>
      <c r="E193" s="578" t="s">
        <v>25</v>
      </c>
      <c r="F193" s="578" t="s">
        <v>93</v>
      </c>
      <c r="G193" s="579" t="s">
        <v>527</v>
      </c>
      <c r="H193" s="597" t="s">
        <v>794</v>
      </c>
      <c r="I193" s="592">
        <v>2</v>
      </c>
      <c r="J193" s="579" t="s">
        <v>528</v>
      </c>
      <c r="K193" s="593"/>
      <c r="L193" s="593">
        <v>8142</v>
      </c>
      <c r="M193" s="593">
        <v>104</v>
      </c>
      <c r="N193" s="90">
        <f t="shared" si="2"/>
        <v>8246</v>
      </c>
      <c r="O193" s="594"/>
      <c r="P193" s="571"/>
      <c r="Q193" s="571"/>
      <c r="R193" s="571"/>
      <c r="S193" s="571"/>
    </row>
    <row r="194" spans="1:19">
      <c r="A194" s="576" t="s">
        <v>399</v>
      </c>
      <c r="B194" s="576" t="s">
        <v>399</v>
      </c>
      <c r="C194" s="576" t="s">
        <v>84</v>
      </c>
      <c r="D194" s="577">
        <v>2014</v>
      </c>
      <c r="E194" s="578" t="s">
        <v>25</v>
      </c>
      <c r="F194" s="578" t="s">
        <v>93</v>
      </c>
      <c r="G194" s="579" t="s">
        <v>527</v>
      </c>
      <c r="H194" s="597" t="s">
        <v>794</v>
      </c>
      <c r="I194" s="592">
        <v>2</v>
      </c>
      <c r="J194" s="596" t="s">
        <v>307</v>
      </c>
      <c r="K194" s="593"/>
      <c r="L194" s="593">
        <v>2</v>
      </c>
      <c r="M194" s="593">
        <v>0</v>
      </c>
      <c r="N194" s="90">
        <f t="shared" si="2"/>
        <v>2</v>
      </c>
      <c r="O194" s="594"/>
      <c r="P194" s="571"/>
      <c r="Q194" s="571"/>
      <c r="R194" s="571"/>
      <c r="S194" s="571"/>
    </row>
    <row r="195" spans="1:19">
      <c r="A195" s="576" t="s">
        <v>399</v>
      </c>
      <c r="B195" s="576" t="s">
        <v>399</v>
      </c>
      <c r="C195" s="576" t="s">
        <v>84</v>
      </c>
      <c r="D195" s="577">
        <v>2014</v>
      </c>
      <c r="E195" s="578" t="s">
        <v>25</v>
      </c>
      <c r="F195" s="578" t="s">
        <v>93</v>
      </c>
      <c r="G195" s="579" t="s">
        <v>527</v>
      </c>
      <c r="H195" s="597" t="s">
        <v>794</v>
      </c>
      <c r="I195" s="592">
        <v>2</v>
      </c>
      <c r="J195" s="588" t="s">
        <v>529</v>
      </c>
      <c r="K195" s="593">
        <v>36</v>
      </c>
      <c r="L195" s="593">
        <v>489</v>
      </c>
      <c r="M195" s="593">
        <v>69</v>
      </c>
      <c r="N195" s="90">
        <f t="shared" si="2"/>
        <v>594</v>
      </c>
      <c r="O195" s="594"/>
      <c r="P195" s="571"/>
      <c r="Q195" s="571"/>
      <c r="R195" s="571"/>
      <c r="S195" s="571"/>
    </row>
    <row r="196" spans="1:19">
      <c r="A196" s="576" t="s">
        <v>399</v>
      </c>
      <c r="B196" s="576" t="s">
        <v>399</v>
      </c>
      <c r="C196" s="576" t="s">
        <v>84</v>
      </c>
      <c r="D196" s="577">
        <v>2014</v>
      </c>
      <c r="E196" s="578" t="s">
        <v>25</v>
      </c>
      <c r="F196" s="578" t="s">
        <v>93</v>
      </c>
      <c r="G196" s="579" t="s">
        <v>527</v>
      </c>
      <c r="H196" s="597" t="s">
        <v>917</v>
      </c>
      <c r="I196" s="592">
        <v>2</v>
      </c>
      <c r="J196" s="596" t="s">
        <v>530</v>
      </c>
      <c r="K196" s="593"/>
      <c r="L196" s="593">
        <v>274</v>
      </c>
      <c r="M196" s="593">
        <v>3</v>
      </c>
      <c r="N196" s="90">
        <f t="shared" si="2"/>
        <v>277</v>
      </c>
      <c r="O196" s="594"/>
      <c r="P196" s="571"/>
      <c r="Q196" s="571"/>
      <c r="R196" s="571"/>
      <c r="S196" s="571"/>
    </row>
    <row r="197" spans="1:19">
      <c r="A197" s="576" t="s">
        <v>399</v>
      </c>
      <c r="B197" s="576" t="s">
        <v>399</v>
      </c>
      <c r="C197" s="576" t="s">
        <v>84</v>
      </c>
      <c r="D197" s="577">
        <v>2014</v>
      </c>
      <c r="E197" s="578" t="s">
        <v>25</v>
      </c>
      <c r="F197" s="578" t="s">
        <v>93</v>
      </c>
      <c r="G197" s="579" t="s">
        <v>527</v>
      </c>
      <c r="H197" s="597" t="s">
        <v>917</v>
      </c>
      <c r="I197" s="592">
        <v>2</v>
      </c>
      <c r="J197" s="579" t="s">
        <v>531</v>
      </c>
      <c r="K197" s="593"/>
      <c r="L197" s="593">
        <v>12</v>
      </c>
      <c r="M197" s="593">
        <v>1</v>
      </c>
      <c r="N197" s="90">
        <f t="shared" si="2"/>
        <v>13</v>
      </c>
      <c r="O197" s="594"/>
      <c r="P197" s="571"/>
      <c r="Q197" s="571"/>
      <c r="R197" s="571"/>
      <c r="S197" s="571"/>
    </row>
    <row r="198" spans="1:19">
      <c r="A198" s="576" t="s">
        <v>399</v>
      </c>
      <c r="B198" s="576" t="s">
        <v>399</v>
      </c>
      <c r="C198" s="576" t="s">
        <v>84</v>
      </c>
      <c r="D198" s="577">
        <v>2014</v>
      </c>
      <c r="E198" s="578" t="s">
        <v>25</v>
      </c>
      <c r="F198" s="578" t="s">
        <v>93</v>
      </c>
      <c r="G198" s="579" t="s">
        <v>527</v>
      </c>
      <c r="H198" s="597" t="s">
        <v>917</v>
      </c>
      <c r="I198" s="592">
        <v>2</v>
      </c>
      <c r="J198" s="579" t="s">
        <v>528</v>
      </c>
      <c r="K198" s="593"/>
      <c r="L198" s="593">
        <v>51</v>
      </c>
      <c r="M198" s="593">
        <v>0</v>
      </c>
      <c r="N198" s="90">
        <f t="shared" ref="N198:N261" si="3">K198+L198+M198</f>
        <v>51</v>
      </c>
      <c r="O198" s="594"/>
      <c r="P198" s="571"/>
      <c r="Q198" s="571"/>
      <c r="R198" s="571"/>
      <c r="S198" s="571"/>
    </row>
    <row r="199" spans="1:19">
      <c r="A199" s="576" t="s">
        <v>399</v>
      </c>
      <c r="B199" s="576" t="s">
        <v>399</v>
      </c>
      <c r="C199" s="576" t="s">
        <v>84</v>
      </c>
      <c r="D199" s="577">
        <v>2014</v>
      </c>
      <c r="E199" s="578" t="s">
        <v>25</v>
      </c>
      <c r="F199" s="578" t="s">
        <v>93</v>
      </c>
      <c r="G199" s="579" t="s">
        <v>527</v>
      </c>
      <c r="H199" s="597" t="s">
        <v>917</v>
      </c>
      <c r="I199" s="592">
        <v>2</v>
      </c>
      <c r="J199" s="588" t="s">
        <v>529</v>
      </c>
      <c r="K199" s="593">
        <v>13</v>
      </c>
      <c r="L199" s="593">
        <v>177</v>
      </c>
      <c r="M199" s="593">
        <v>81</v>
      </c>
      <c r="N199" s="90">
        <f t="shared" si="3"/>
        <v>271</v>
      </c>
      <c r="O199" s="594"/>
      <c r="P199" s="571"/>
      <c r="Q199" s="571"/>
      <c r="R199" s="571"/>
      <c r="S199" s="571"/>
    </row>
    <row r="200" spans="1:19">
      <c r="A200" s="576" t="s">
        <v>399</v>
      </c>
      <c r="B200" s="576" t="s">
        <v>399</v>
      </c>
      <c r="C200" s="576" t="s">
        <v>84</v>
      </c>
      <c r="D200" s="577">
        <v>2014</v>
      </c>
      <c r="E200" s="578" t="s">
        <v>25</v>
      </c>
      <c r="F200" s="578" t="s">
        <v>93</v>
      </c>
      <c r="G200" s="579" t="s">
        <v>527</v>
      </c>
      <c r="H200" s="597" t="s">
        <v>715</v>
      </c>
      <c r="I200" s="592">
        <v>1</v>
      </c>
      <c r="J200" s="596" t="s">
        <v>530</v>
      </c>
      <c r="K200" s="593"/>
      <c r="L200" s="593">
        <v>6</v>
      </c>
      <c r="M200" s="593">
        <v>0</v>
      </c>
      <c r="N200" s="90">
        <f t="shared" si="3"/>
        <v>6</v>
      </c>
      <c r="O200" s="594"/>
      <c r="P200" s="571"/>
      <c r="Q200" s="571"/>
      <c r="R200" s="571"/>
      <c r="S200" s="571"/>
    </row>
    <row r="201" spans="1:19">
      <c r="A201" s="576" t="s">
        <v>399</v>
      </c>
      <c r="B201" s="576" t="s">
        <v>399</v>
      </c>
      <c r="C201" s="576" t="s">
        <v>84</v>
      </c>
      <c r="D201" s="577">
        <v>2014</v>
      </c>
      <c r="E201" s="578" t="s">
        <v>25</v>
      </c>
      <c r="F201" s="578" t="s">
        <v>93</v>
      </c>
      <c r="G201" s="579" t="s">
        <v>527</v>
      </c>
      <c r="H201" s="597" t="s">
        <v>715</v>
      </c>
      <c r="I201" s="592">
        <v>1</v>
      </c>
      <c r="J201" s="579" t="s">
        <v>531</v>
      </c>
      <c r="K201" s="593"/>
      <c r="L201" s="593">
        <v>22</v>
      </c>
      <c r="M201" s="593">
        <v>76</v>
      </c>
      <c r="N201" s="90">
        <f t="shared" si="3"/>
        <v>98</v>
      </c>
      <c r="O201" s="594"/>
      <c r="P201" s="571"/>
      <c r="Q201" s="571"/>
      <c r="R201" s="571"/>
      <c r="S201" s="571"/>
    </row>
    <row r="202" spans="1:19">
      <c r="A202" s="576" t="s">
        <v>399</v>
      </c>
      <c r="B202" s="576" t="s">
        <v>399</v>
      </c>
      <c r="C202" s="576" t="s">
        <v>84</v>
      </c>
      <c r="D202" s="577">
        <v>2014</v>
      </c>
      <c r="E202" s="578" t="s">
        <v>25</v>
      </c>
      <c r="F202" s="578" t="s">
        <v>93</v>
      </c>
      <c r="G202" s="579" t="s">
        <v>527</v>
      </c>
      <c r="H202" s="597" t="s">
        <v>715</v>
      </c>
      <c r="I202" s="592">
        <v>1</v>
      </c>
      <c r="J202" s="596" t="s">
        <v>307</v>
      </c>
      <c r="K202" s="593"/>
      <c r="L202" s="593">
        <v>74</v>
      </c>
      <c r="M202" s="593">
        <v>2</v>
      </c>
      <c r="N202" s="90">
        <f t="shared" si="3"/>
        <v>76</v>
      </c>
      <c r="O202" s="594"/>
      <c r="P202" s="571"/>
      <c r="Q202" s="571"/>
      <c r="R202" s="571"/>
      <c r="S202" s="571"/>
    </row>
    <row r="203" spans="1:19">
      <c r="A203" s="576" t="s">
        <v>399</v>
      </c>
      <c r="B203" s="576" t="s">
        <v>399</v>
      </c>
      <c r="C203" s="576" t="s">
        <v>84</v>
      </c>
      <c r="D203" s="577">
        <v>2014</v>
      </c>
      <c r="E203" s="578" t="s">
        <v>25</v>
      </c>
      <c r="F203" s="578" t="s">
        <v>93</v>
      </c>
      <c r="G203" s="579" t="s">
        <v>527</v>
      </c>
      <c r="H203" s="597" t="s">
        <v>715</v>
      </c>
      <c r="I203" s="592">
        <v>1</v>
      </c>
      <c r="J203" s="588" t="s">
        <v>529</v>
      </c>
      <c r="K203" s="593">
        <v>685</v>
      </c>
      <c r="L203" s="593">
        <v>1195</v>
      </c>
      <c r="M203" s="593">
        <v>835</v>
      </c>
      <c r="N203" s="90">
        <f t="shared" si="3"/>
        <v>2715</v>
      </c>
      <c r="O203" s="594"/>
      <c r="P203" s="571"/>
      <c r="Q203" s="571"/>
      <c r="R203" s="571"/>
      <c r="S203" s="571"/>
    </row>
    <row r="204" spans="1:19">
      <c r="A204" s="576" t="s">
        <v>399</v>
      </c>
      <c r="B204" s="576" t="s">
        <v>399</v>
      </c>
      <c r="C204" s="576" t="s">
        <v>84</v>
      </c>
      <c r="D204" s="577">
        <v>2014</v>
      </c>
      <c r="E204" s="578" t="s">
        <v>25</v>
      </c>
      <c r="F204" s="578" t="s">
        <v>93</v>
      </c>
      <c r="G204" s="579" t="s">
        <v>527</v>
      </c>
      <c r="H204" s="597" t="s">
        <v>716</v>
      </c>
      <c r="I204" s="592">
        <v>1</v>
      </c>
      <c r="J204" s="579" t="s">
        <v>531</v>
      </c>
      <c r="K204" s="593"/>
      <c r="L204" s="593">
        <v>0</v>
      </c>
      <c r="M204" s="593">
        <v>1</v>
      </c>
      <c r="N204" s="90">
        <f t="shared" si="3"/>
        <v>1</v>
      </c>
      <c r="O204" s="594"/>
      <c r="P204" s="571"/>
      <c r="Q204" s="571"/>
      <c r="R204" s="571"/>
      <c r="S204" s="571"/>
    </row>
    <row r="205" spans="1:19">
      <c r="A205" s="576" t="s">
        <v>399</v>
      </c>
      <c r="B205" s="576" t="s">
        <v>399</v>
      </c>
      <c r="C205" s="576" t="s">
        <v>84</v>
      </c>
      <c r="D205" s="577">
        <v>2014</v>
      </c>
      <c r="E205" s="578" t="s">
        <v>25</v>
      </c>
      <c r="F205" s="578" t="s">
        <v>93</v>
      </c>
      <c r="G205" s="579" t="s">
        <v>527</v>
      </c>
      <c r="H205" s="597" t="s">
        <v>716</v>
      </c>
      <c r="I205" s="592">
        <v>1</v>
      </c>
      <c r="J205" s="588" t="s">
        <v>529</v>
      </c>
      <c r="K205" s="593"/>
      <c r="L205" s="593">
        <v>0</v>
      </c>
      <c r="M205" s="593">
        <v>2</v>
      </c>
      <c r="N205" s="90">
        <f t="shared" si="3"/>
        <v>2</v>
      </c>
      <c r="O205" s="594"/>
      <c r="P205" s="571"/>
      <c r="Q205" s="571"/>
      <c r="R205" s="571"/>
      <c r="S205" s="571"/>
    </row>
    <row r="206" spans="1:19">
      <c r="A206" s="576" t="s">
        <v>399</v>
      </c>
      <c r="B206" s="576" t="s">
        <v>399</v>
      </c>
      <c r="C206" s="576" t="s">
        <v>84</v>
      </c>
      <c r="D206" s="577">
        <v>2014</v>
      </c>
      <c r="E206" s="578" t="s">
        <v>25</v>
      </c>
      <c r="F206" s="578" t="s">
        <v>93</v>
      </c>
      <c r="G206" s="579" t="s">
        <v>527</v>
      </c>
      <c r="H206" s="597" t="s">
        <v>798</v>
      </c>
      <c r="I206" s="592">
        <v>2</v>
      </c>
      <c r="J206" s="596" t="s">
        <v>530</v>
      </c>
      <c r="K206" s="593"/>
      <c r="L206" s="593">
        <v>177</v>
      </c>
      <c r="M206" s="593">
        <v>8</v>
      </c>
      <c r="N206" s="90">
        <f t="shared" si="3"/>
        <v>185</v>
      </c>
      <c r="O206" s="594"/>
      <c r="P206" s="571"/>
      <c r="Q206" s="571"/>
      <c r="R206" s="571"/>
      <c r="S206" s="571"/>
    </row>
    <row r="207" spans="1:19">
      <c r="A207" s="576" t="s">
        <v>399</v>
      </c>
      <c r="B207" s="576" t="s">
        <v>399</v>
      </c>
      <c r="C207" s="576" t="s">
        <v>84</v>
      </c>
      <c r="D207" s="577">
        <v>2014</v>
      </c>
      <c r="E207" s="578" t="s">
        <v>25</v>
      </c>
      <c r="F207" s="578" t="s">
        <v>93</v>
      </c>
      <c r="G207" s="579" t="s">
        <v>527</v>
      </c>
      <c r="H207" s="597" t="s">
        <v>798</v>
      </c>
      <c r="I207" s="592">
        <v>2</v>
      </c>
      <c r="J207" s="579" t="s">
        <v>531</v>
      </c>
      <c r="K207" s="593"/>
      <c r="L207" s="593">
        <v>762</v>
      </c>
      <c r="M207" s="593">
        <v>6</v>
      </c>
      <c r="N207" s="90">
        <f t="shared" si="3"/>
        <v>768</v>
      </c>
      <c r="O207" s="594"/>
      <c r="P207" s="571"/>
      <c r="Q207" s="571"/>
      <c r="R207" s="571"/>
      <c r="S207" s="571"/>
    </row>
    <row r="208" spans="1:19">
      <c r="A208" s="576" t="s">
        <v>399</v>
      </c>
      <c r="B208" s="576" t="s">
        <v>399</v>
      </c>
      <c r="C208" s="576" t="s">
        <v>84</v>
      </c>
      <c r="D208" s="577">
        <v>2014</v>
      </c>
      <c r="E208" s="578" t="s">
        <v>25</v>
      </c>
      <c r="F208" s="578" t="s">
        <v>93</v>
      </c>
      <c r="G208" s="579" t="s">
        <v>527</v>
      </c>
      <c r="H208" s="597" t="s">
        <v>798</v>
      </c>
      <c r="I208" s="592">
        <v>2</v>
      </c>
      <c r="J208" s="579" t="s">
        <v>528</v>
      </c>
      <c r="K208" s="593"/>
      <c r="L208" s="593">
        <v>53</v>
      </c>
      <c r="M208" s="593">
        <v>0</v>
      </c>
      <c r="N208" s="90">
        <f t="shared" si="3"/>
        <v>53</v>
      </c>
      <c r="O208" s="594"/>
      <c r="P208" s="571"/>
      <c r="Q208" s="571"/>
      <c r="R208" s="571"/>
      <c r="S208" s="571"/>
    </row>
    <row r="209" spans="1:19">
      <c r="A209" s="576" t="s">
        <v>399</v>
      </c>
      <c r="B209" s="576" t="s">
        <v>399</v>
      </c>
      <c r="C209" s="576" t="s">
        <v>84</v>
      </c>
      <c r="D209" s="577">
        <v>2014</v>
      </c>
      <c r="E209" s="578" t="s">
        <v>25</v>
      </c>
      <c r="F209" s="578" t="s">
        <v>93</v>
      </c>
      <c r="G209" s="579" t="s">
        <v>527</v>
      </c>
      <c r="H209" s="597" t="s">
        <v>798</v>
      </c>
      <c r="I209" s="592">
        <v>2</v>
      </c>
      <c r="J209" s="596" t="s">
        <v>307</v>
      </c>
      <c r="K209" s="593"/>
      <c r="L209" s="593">
        <v>4</v>
      </c>
      <c r="M209" s="593">
        <v>0</v>
      </c>
      <c r="N209" s="90">
        <f t="shared" si="3"/>
        <v>4</v>
      </c>
      <c r="O209" s="594"/>
      <c r="P209" s="571"/>
      <c r="Q209" s="571"/>
      <c r="R209" s="571"/>
      <c r="S209" s="571"/>
    </row>
    <row r="210" spans="1:19">
      <c r="A210" s="576" t="s">
        <v>399</v>
      </c>
      <c r="B210" s="576" t="s">
        <v>399</v>
      </c>
      <c r="C210" s="576" t="s">
        <v>84</v>
      </c>
      <c r="D210" s="577">
        <v>2014</v>
      </c>
      <c r="E210" s="578" t="s">
        <v>25</v>
      </c>
      <c r="F210" s="578" t="s">
        <v>93</v>
      </c>
      <c r="G210" s="579" t="s">
        <v>527</v>
      </c>
      <c r="H210" s="597" t="s">
        <v>798</v>
      </c>
      <c r="I210" s="592">
        <v>2</v>
      </c>
      <c r="J210" s="579" t="s">
        <v>539</v>
      </c>
      <c r="K210" s="593"/>
      <c r="L210" s="593">
        <v>1</v>
      </c>
      <c r="M210" s="593">
        <v>0</v>
      </c>
      <c r="N210" s="90">
        <f t="shared" si="3"/>
        <v>1</v>
      </c>
      <c r="O210" s="594"/>
      <c r="P210" s="571"/>
      <c r="Q210" s="571"/>
      <c r="R210" s="571"/>
      <c r="S210" s="571"/>
    </row>
    <row r="211" spans="1:19">
      <c r="A211" s="576" t="s">
        <v>399</v>
      </c>
      <c r="B211" s="576" t="s">
        <v>399</v>
      </c>
      <c r="C211" s="576" t="s">
        <v>84</v>
      </c>
      <c r="D211" s="577">
        <v>2014</v>
      </c>
      <c r="E211" s="578" t="s">
        <v>25</v>
      </c>
      <c r="F211" s="578" t="s">
        <v>93</v>
      </c>
      <c r="G211" s="579" t="s">
        <v>527</v>
      </c>
      <c r="H211" s="597" t="s">
        <v>798</v>
      </c>
      <c r="I211" s="592">
        <v>2</v>
      </c>
      <c r="J211" s="588" t="s">
        <v>529</v>
      </c>
      <c r="K211" s="593">
        <v>4</v>
      </c>
      <c r="L211" s="593">
        <v>322</v>
      </c>
      <c r="M211" s="593">
        <v>17</v>
      </c>
      <c r="N211" s="90">
        <f t="shared" si="3"/>
        <v>343</v>
      </c>
      <c r="O211" s="594"/>
      <c r="P211" s="571"/>
      <c r="Q211" s="571"/>
      <c r="R211" s="571"/>
      <c r="S211" s="571"/>
    </row>
    <row r="212" spans="1:19">
      <c r="A212" s="576" t="s">
        <v>399</v>
      </c>
      <c r="B212" s="576" t="s">
        <v>399</v>
      </c>
      <c r="C212" s="576" t="s">
        <v>84</v>
      </c>
      <c r="D212" s="577">
        <v>2014</v>
      </c>
      <c r="E212" s="578" t="s">
        <v>25</v>
      </c>
      <c r="F212" s="578" t="s">
        <v>93</v>
      </c>
      <c r="G212" s="579" t="s">
        <v>527</v>
      </c>
      <c r="H212" s="597" t="s">
        <v>83</v>
      </c>
      <c r="I212" s="592">
        <v>1</v>
      </c>
      <c r="J212" s="596" t="s">
        <v>530</v>
      </c>
      <c r="K212" s="593"/>
      <c r="L212" s="593">
        <v>41</v>
      </c>
      <c r="M212" s="593">
        <v>60</v>
      </c>
      <c r="N212" s="90">
        <f t="shared" si="3"/>
        <v>101</v>
      </c>
      <c r="O212" s="594"/>
      <c r="P212" s="571"/>
      <c r="Q212" s="571"/>
      <c r="R212" s="571"/>
      <c r="S212" s="571"/>
    </row>
    <row r="213" spans="1:19">
      <c r="A213" s="576" t="s">
        <v>399</v>
      </c>
      <c r="B213" s="576" t="s">
        <v>399</v>
      </c>
      <c r="C213" s="576" t="s">
        <v>84</v>
      </c>
      <c r="D213" s="577">
        <v>2014</v>
      </c>
      <c r="E213" s="578" t="s">
        <v>25</v>
      </c>
      <c r="F213" s="578" t="s">
        <v>93</v>
      </c>
      <c r="G213" s="579" t="s">
        <v>527</v>
      </c>
      <c r="H213" s="597" t="s">
        <v>83</v>
      </c>
      <c r="I213" s="592">
        <v>1</v>
      </c>
      <c r="J213" s="579" t="s">
        <v>531</v>
      </c>
      <c r="K213" s="593"/>
      <c r="L213" s="593">
        <v>1109</v>
      </c>
      <c r="M213" s="593">
        <v>24</v>
      </c>
      <c r="N213" s="90">
        <f t="shared" si="3"/>
        <v>1133</v>
      </c>
      <c r="O213" s="594"/>
      <c r="P213" s="571"/>
      <c r="Q213" s="571"/>
      <c r="R213" s="571"/>
      <c r="S213" s="571"/>
    </row>
    <row r="214" spans="1:19">
      <c r="A214" s="576" t="s">
        <v>399</v>
      </c>
      <c r="B214" s="576" t="s">
        <v>399</v>
      </c>
      <c r="C214" s="576" t="s">
        <v>84</v>
      </c>
      <c r="D214" s="577">
        <v>2014</v>
      </c>
      <c r="E214" s="578" t="s">
        <v>25</v>
      </c>
      <c r="F214" s="578" t="s">
        <v>93</v>
      </c>
      <c r="G214" s="579" t="s">
        <v>527</v>
      </c>
      <c r="H214" s="597" t="s">
        <v>83</v>
      </c>
      <c r="I214" s="592">
        <v>1</v>
      </c>
      <c r="J214" s="579" t="s">
        <v>528</v>
      </c>
      <c r="K214" s="593"/>
      <c r="L214" s="593">
        <v>15</v>
      </c>
      <c r="M214" s="593">
        <v>0</v>
      </c>
      <c r="N214" s="90">
        <f t="shared" si="3"/>
        <v>15</v>
      </c>
      <c r="O214" s="594"/>
      <c r="P214" s="571"/>
      <c r="Q214" s="571"/>
      <c r="R214" s="571"/>
      <c r="S214" s="571"/>
    </row>
    <row r="215" spans="1:19">
      <c r="A215" s="576" t="s">
        <v>399</v>
      </c>
      <c r="B215" s="576" t="s">
        <v>399</v>
      </c>
      <c r="C215" s="576" t="s">
        <v>84</v>
      </c>
      <c r="D215" s="577">
        <v>2014</v>
      </c>
      <c r="E215" s="578" t="s">
        <v>25</v>
      </c>
      <c r="F215" s="578" t="s">
        <v>93</v>
      </c>
      <c r="G215" s="579" t="s">
        <v>527</v>
      </c>
      <c r="H215" s="597" t="s">
        <v>83</v>
      </c>
      <c r="I215" s="592">
        <v>1</v>
      </c>
      <c r="J215" s="596" t="s">
        <v>307</v>
      </c>
      <c r="K215" s="593"/>
      <c r="L215" s="593">
        <v>1</v>
      </c>
      <c r="M215" s="593">
        <v>0</v>
      </c>
      <c r="N215" s="90">
        <f t="shared" si="3"/>
        <v>1</v>
      </c>
      <c r="O215" s="594"/>
      <c r="P215" s="571"/>
      <c r="Q215" s="571"/>
      <c r="R215" s="571"/>
      <c r="S215" s="571"/>
    </row>
    <row r="216" spans="1:19">
      <c r="A216" s="576" t="s">
        <v>399</v>
      </c>
      <c r="B216" s="576" t="s">
        <v>399</v>
      </c>
      <c r="C216" s="576" t="s">
        <v>84</v>
      </c>
      <c r="D216" s="577">
        <v>2014</v>
      </c>
      <c r="E216" s="578" t="s">
        <v>25</v>
      </c>
      <c r="F216" s="578" t="s">
        <v>93</v>
      </c>
      <c r="G216" s="579" t="s">
        <v>527</v>
      </c>
      <c r="H216" s="597" t="s">
        <v>83</v>
      </c>
      <c r="I216" s="592">
        <v>1</v>
      </c>
      <c r="J216" s="588" t="s">
        <v>529</v>
      </c>
      <c r="K216" s="593">
        <v>8</v>
      </c>
      <c r="L216" s="593">
        <v>629</v>
      </c>
      <c r="M216" s="593">
        <v>1</v>
      </c>
      <c r="N216" s="90">
        <f t="shared" si="3"/>
        <v>638</v>
      </c>
      <c r="O216" s="594"/>
      <c r="P216" s="571"/>
      <c r="Q216" s="571"/>
      <c r="R216" s="571"/>
      <c r="S216" s="571"/>
    </row>
    <row r="217" spans="1:19">
      <c r="A217" s="576" t="s">
        <v>399</v>
      </c>
      <c r="B217" s="576" t="s">
        <v>399</v>
      </c>
      <c r="C217" s="576" t="s">
        <v>84</v>
      </c>
      <c r="D217" s="577">
        <v>2014</v>
      </c>
      <c r="E217" s="578" t="s">
        <v>25</v>
      </c>
      <c r="F217" s="578" t="s">
        <v>93</v>
      </c>
      <c r="G217" s="579" t="s">
        <v>527</v>
      </c>
      <c r="H217" s="597" t="s">
        <v>918</v>
      </c>
      <c r="I217" s="592">
        <v>2</v>
      </c>
      <c r="J217" s="596" t="s">
        <v>530</v>
      </c>
      <c r="K217" s="593"/>
      <c r="L217" s="593">
        <v>13</v>
      </c>
      <c r="M217" s="593">
        <v>0</v>
      </c>
      <c r="N217" s="90">
        <f t="shared" si="3"/>
        <v>13</v>
      </c>
      <c r="O217" s="594"/>
      <c r="P217" s="571"/>
      <c r="Q217" s="571"/>
      <c r="R217" s="571"/>
      <c r="S217" s="571"/>
    </row>
    <row r="218" spans="1:19">
      <c r="A218" s="576" t="s">
        <v>399</v>
      </c>
      <c r="B218" s="576" t="s">
        <v>399</v>
      </c>
      <c r="C218" s="576" t="s">
        <v>84</v>
      </c>
      <c r="D218" s="577">
        <v>2014</v>
      </c>
      <c r="E218" s="578" t="s">
        <v>25</v>
      </c>
      <c r="F218" s="578" t="s">
        <v>93</v>
      </c>
      <c r="G218" s="579" t="s">
        <v>527</v>
      </c>
      <c r="H218" s="597" t="s">
        <v>918</v>
      </c>
      <c r="I218" s="592">
        <v>2</v>
      </c>
      <c r="J218" s="579" t="s">
        <v>531</v>
      </c>
      <c r="K218" s="593"/>
      <c r="L218" s="593">
        <v>402</v>
      </c>
      <c r="M218" s="593">
        <v>4</v>
      </c>
      <c r="N218" s="90">
        <f t="shared" si="3"/>
        <v>406</v>
      </c>
      <c r="O218" s="594"/>
      <c r="P218" s="571"/>
      <c r="Q218" s="571"/>
      <c r="R218" s="571"/>
      <c r="S218" s="571"/>
    </row>
    <row r="219" spans="1:19">
      <c r="A219" s="576" t="s">
        <v>399</v>
      </c>
      <c r="B219" s="576" t="s">
        <v>399</v>
      </c>
      <c r="C219" s="576" t="s">
        <v>84</v>
      </c>
      <c r="D219" s="577">
        <v>2014</v>
      </c>
      <c r="E219" s="578" t="s">
        <v>25</v>
      </c>
      <c r="F219" s="578" t="s">
        <v>93</v>
      </c>
      <c r="G219" s="579" t="s">
        <v>527</v>
      </c>
      <c r="H219" s="597" t="s">
        <v>918</v>
      </c>
      <c r="I219" s="592">
        <v>2</v>
      </c>
      <c r="J219" s="579" t="s">
        <v>528</v>
      </c>
      <c r="K219" s="593"/>
      <c r="L219" s="593">
        <v>287</v>
      </c>
      <c r="M219" s="593">
        <v>0</v>
      </c>
      <c r="N219" s="90">
        <f t="shared" si="3"/>
        <v>287</v>
      </c>
      <c r="O219" s="594"/>
      <c r="P219" s="571"/>
      <c r="Q219" s="571"/>
      <c r="R219" s="571"/>
      <c r="S219" s="571"/>
    </row>
    <row r="220" spans="1:19">
      <c r="A220" s="576" t="s">
        <v>399</v>
      </c>
      <c r="B220" s="576" t="s">
        <v>399</v>
      </c>
      <c r="C220" s="576" t="s">
        <v>84</v>
      </c>
      <c r="D220" s="577">
        <v>2014</v>
      </c>
      <c r="E220" s="578" t="s">
        <v>25</v>
      </c>
      <c r="F220" s="578" t="s">
        <v>93</v>
      </c>
      <c r="G220" s="579" t="s">
        <v>527</v>
      </c>
      <c r="H220" s="597" t="s">
        <v>918</v>
      </c>
      <c r="I220" s="592">
        <v>2</v>
      </c>
      <c r="J220" s="596" t="s">
        <v>307</v>
      </c>
      <c r="K220" s="593"/>
      <c r="L220" s="593">
        <v>382</v>
      </c>
      <c r="M220" s="593">
        <v>0</v>
      </c>
      <c r="N220" s="90">
        <f t="shared" si="3"/>
        <v>382</v>
      </c>
      <c r="O220" s="594"/>
      <c r="P220" s="571"/>
      <c r="Q220" s="571"/>
      <c r="R220" s="571"/>
      <c r="S220" s="571"/>
    </row>
    <row r="221" spans="1:19">
      <c r="A221" s="576" t="s">
        <v>399</v>
      </c>
      <c r="B221" s="576" t="s">
        <v>399</v>
      </c>
      <c r="C221" s="576" t="s">
        <v>84</v>
      </c>
      <c r="D221" s="577">
        <v>2014</v>
      </c>
      <c r="E221" s="578" t="s">
        <v>25</v>
      </c>
      <c r="F221" s="578" t="s">
        <v>93</v>
      </c>
      <c r="G221" s="579" t="s">
        <v>527</v>
      </c>
      <c r="H221" s="597" t="s">
        <v>918</v>
      </c>
      <c r="I221" s="592">
        <v>2</v>
      </c>
      <c r="J221" s="588" t="s">
        <v>529</v>
      </c>
      <c r="K221" s="593"/>
      <c r="L221" s="593">
        <v>212</v>
      </c>
      <c r="M221" s="593">
        <v>0</v>
      </c>
      <c r="N221" s="90">
        <f t="shared" si="3"/>
        <v>212</v>
      </c>
      <c r="O221" s="594"/>
      <c r="P221" s="571"/>
      <c r="Q221" s="571"/>
      <c r="R221" s="571"/>
      <c r="S221" s="571"/>
    </row>
    <row r="222" spans="1:19">
      <c r="A222" s="576" t="s">
        <v>399</v>
      </c>
      <c r="B222" s="576" t="s">
        <v>399</v>
      </c>
      <c r="C222" s="576" t="s">
        <v>84</v>
      </c>
      <c r="D222" s="577">
        <v>2014</v>
      </c>
      <c r="E222" s="578" t="s">
        <v>25</v>
      </c>
      <c r="F222" s="578" t="s">
        <v>93</v>
      </c>
      <c r="G222" s="579" t="s">
        <v>527</v>
      </c>
      <c r="H222" s="597" t="s">
        <v>919</v>
      </c>
      <c r="I222" s="592">
        <v>3</v>
      </c>
      <c r="J222" s="596" t="s">
        <v>530</v>
      </c>
      <c r="K222" s="593"/>
      <c r="L222" s="593">
        <v>864</v>
      </c>
      <c r="M222" s="593">
        <v>910</v>
      </c>
      <c r="N222" s="90">
        <f t="shared" si="3"/>
        <v>1774</v>
      </c>
      <c r="O222" s="594"/>
      <c r="P222" s="571"/>
      <c r="Q222" s="571"/>
      <c r="R222" s="571"/>
      <c r="S222" s="571"/>
    </row>
    <row r="223" spans="1:19">
      <c r="A223" s="576" t="s">
        <v>399</v>
      </c>
      <c r="B223" s="576" t="s">
        <v>399</v>
      </c>
      <c r="C223" s="576" t="s">
        <v>84</v>
      </c>
      <c r="D223" s="577">
        <v>2014</v>
      </c>
      <c r="E223" s="578" t="s">
        <v>25</v>
      </c>
      <c r="F223" s="578" t="s">
        <v>93</v>
      </c>
      <c r="G223" s="579" t="s">
        <v>527</v>
      </c>
      <c r="H223" s="597" t="s">
        <v>919</v>
      </c>
      <c r="I223" s="592">
        <v>3</v>
      </c>
      <c r="J223" s="579" t="s">
        <v>531</v>
      </c>
      <c r="K223" s="593"/>
      <c r="L223" s="593">
        <v>219</v>
      </c>
      <c r="M223" s="593">
        <v>54</v>
      </c>
      <c r="N223" s="90">
        <f t="shared" si="3"/>
        <v>273</v>
      </c>
      <c r="O223" s="594"/>
      <c r="P223" s="571"/>
      <c r="Q223" s="571"/>
      <c r="R223" s="571"/>
      <c r="S223" s="571"/>
    </row>
    <row r="224" spans="1:19">
      <c r="A224" s="576" t="s">
        <v>399</v>
      </c>
      <c r="B224" s="576" t="s">
        <v>399</v>
      </c>
      <c r="C224" s="576" t="s">
        <v>84</v>
      </c>
      <c r="D224" s="577">
        <v>2014</v>
      </c>
      <c r="E224" s="578" t="s">
        <v>25</v>
      </c>
      <c r="F224" s="578" t="s">
        <v>93</v>
      </c>
      <c r="G224" s="579" t="s">
        <v>527</v>
      </c>
      <c r="H224" s="597" t="s">
        <v>919</v>
      </c>
      <c r="I224" s="592">
        <v>3</v>
      </c>
      <c r="J224" s="579" t="s">
        <v>528</v>
      </c>
      <c r="K224" s="593"/>
      <c r="L224" s="593">
        <v>3</v>
      </c>
      <c r="M224" s="593">
        <v>67</v>
      </c>
      <c r="N224" s="90">
        <f t="shared" si="3"/>
        <v>70</v>
      </c>
      <c r="O224" s="594"/>
      <c r="P224" s="571"/>
      <c r="Q224" s="571"/>
      <c r="R224" s="571"/>
      <c r="S224" s="571"/>
    </row>
    <row r="225" spans="1:19">
      <c r="A225" s="576" t="s">
        <v>399</v>
      </c>
      <c r="B225" s="576" t="s">
        <v>399</v>
      </c>
      <c r="C225" s="576" t="s">
        <v>84</v>
      </c>
      <c r="D225" s="577">
        <v>2014</v>
      </c>
      <c r="E225" s="578" t="s">
        <v>25</v>
      </c>
      <c r="F225" s="578" t="s">
        <v>93</v>
      </c>
      <c r="G225" s="579" t="s">
        <v>527</v>
      </c>
      <c r="H225" s="597" t="s">
        <v>919</v>
      </c>
      <c r="I225" s="592">
        <v>3</v>
      </c>
      <c r="J225" s="596" t="s">
        <v>307</v>
      </c>
      <c r="K225" s="593"/>
      <c r="L225" s="593">
        <v>47</v>
      </c>
      <c r="M225" s="593">
        <v>9</v>
      </c>
      <c r="N225" s="90">
        <f t="shared" si="3"/>
        <v>56</v>
      </c>
      <c r="O225" s="594"/>
      <c r="P225" s="571"/>
      <c r="Q225" s="571"/>
      <c r="R225" s="571"/>
      <c r="S225" s="571"/>
    </row>
    <row r="226" spans="1:19">
      <c r="A226" s="576" t="s">
        <v>399</v>
      </c>
      <c r="B226" s="576" t="s">
        <v>399</v>
      </c>
      <c r="C226" s="576" t="s">
        <v>84</v>
      </c>
      <c r="D226" s="577">
        <v>2014</v>
      </c>
      <c r="E226" s="578" t="s">
        <v>25</v>
      </c>
      <c r="F226" s="578" t="s">
        <v>93</v>
      </c>
      <c r="G226" s="579" t="s">
        <v>527</v>
      </c>
      <c r="H226" s="597" t="s">
        <v>919</v>
      </c>
      <c r="I226" s="592">
        <v>3</v>
      </c>
      <c r="J226" s="579" t="s">
        <v>539</v>
      </c>
      <c r="K226" s="593"/>
      <c r="L226" s="593">
        <v>14</v>
      </c>
      <c r="M226" s="593">
        <v>0</v>
      </c>
      <c r="N226" s="90">
        <f t="shared" si="3"/>
        <v>14</v>
      </c>
      <c r="O226" s="594"/>
      <c r="P226" s="571"/>
      <c r="Q226" s="571"/>
      <c r="R226" s="571"/>
      <c r="S226" s="571"/>
    </row>
    <row r="227" spans="1:19">
      <c r="A227" s="576" t="s">
        <v>399</v>
      </c>
      <c r="B227" s="576" t="s">
        <v>399</v>
      </c>
      <c r="C227" s="576" t="s">
        <v>84</v>
      </c>
      <c r="D227" s="577">
        <v>2014</v>
      </c>
      <c r="E227" s="578" t="s">
        <v>25</v>
      </c>
      <c r="F227" s="578" t="s">
        <v>93</v>
      </c>
      <c r="G227" s="579" t="s">
        <v>527</v>
      </c>
      <c r="H227" s="597" t="s">
        <v>919</v>
      </c>
      <c r="I227" s="592">
        <v>3</v>
      </c>
      <c r="J227" s="588" t="s">
        <v>529</v>
      </c>
      <c r="K227" s="593"/>
      <c r="L227" s="593">
        <v>102</v>
      </c>
      <c r="M227" s="593">
        <v>240</v>
      </c>
      <c r="N227" s="90">
        <f t="shared" si="3"/>
        <v>342</v>
      </c>
      <c r="O227" s="594"/>
      <c r="P227" s="571"/>
      <c r="Q227" s="571"/>
      <c r="R227" s="571"/>
      <c r="S227" s="571"/>
    </row>
    <row r="228" spans="1:19">
      <c r="A228" s="576" t="s">
        <v>399</v>
      </c>
      <c r="B228" s="576" t="s">
        <v>399</v>
      </c>
      <c r="C228" s="576" t="s">
        <v>84</v>
      </c>
      <c r="D228" s="577">
        <v>2014</v>
      </c>
      <c r="E228" s="578" t="s">
        <v>25</v>
      </c>
      <c r="F228" s="578" t="s">
        <v>93</v>
      </c>
      <c r="G228" s="579" t="s">
        <v>527</v>
      </c>
      <c r="H228" s="597" t="s">
        <v>795</v>
      </c>
      <c r="I228" s="592">
        <v>2</v>
      </c>
      <c r="J228" s="596" t="s">
        <v>530</v>
      </c>
      <c r="K228" s="593"/>
      <c r="L228" s="593">
        <v>383</v>
      </c>
      <c r="M228" s="593">
        <v>35</v>
      </c>
      <c r="N228" s="90">
        <f t="shared" si="3"/>
        <v>418</v>
      </c>
      <c r="O228" s="594"/>
      <c r="P228" s="571"/>
      <c r="Q228" s="571"/>
      <c r="R228" s="571"/>
      <c r="S228" s="571"/>
    </row>
    <row r="229" spans="1:19">
      <c r="A229" s="576" t="s">
        <v>399</v>
      </c>
      <c r="B229" s="576" t="s">
        <v>399</v>
      </c>
      <c r="C229" s="576" t="s">
        <v>84</v>
      </c>
      <c r="D229" s="577">
        <v>2014</v>
      </c>
      <c r="E229" s="578" t="s">
        <v>25</v>
      </c>
      <c r="F229" s="578" t="s">
        <v>93</v>
      </c>
      <c r="G229" s="579" t="s">
        <v>527</v>
      </c>
      <c r="H229" s="597" t="s">
        <v>795</v>
      </c>
      <c r="I229" s="592">
        <v>2</v>
      </c>
      <c r="J229" s="579" t="s">
        <v>531</v>
      </c>
      <c r="K229" s="593"/>
      <c r="L229" s="593">
        <v>88</v>
      </c>
      <c r="M229" s="593">
        <v>8</v>
      </c>
      <c r="N229" s="90">
        <f t="shared" si="3"/>
        <v>96</v>
      </c>
      <c r="O229" s="594"/>
      <c r="P229" s="571"/>
      <c r="Q229" s="571"/>
      <c r="R229" s="571"/>
      <c r="S229" s="571"/>
    </row>
    <row r="230" spans="1:19">
      <c r="A230" s="576" t="s">
        <v>399</v>
      </c>
      <c r="B230" s="576" t="s">
        <v>399</v>
      </c>
      <c r="C230" s="576" t="s">
        <v>84</v>
      </c>
      <c r="D230" s="577">
        <v>2014</v>
      </c>
      <c r="E230" s="578" t="s">
        <v>25</v>
      </c>
      <c r="F230" s="578" t="s">
        <v>93</v>
      </c>
      <c r="G230" s="579" t="s">
        <v>527</v>
      </c>
      <c r="H230" s="597" t="s">
        <v>795</v>
      </c>
      <c r="I230" s="592">
        <v>2</v>
      </c>
      <c r="J230" s="579" t="s">
        <v>528</v>
      </c>
      <c r="K230" s="593"/>
      <c r="L230" s="593">
        <v>61</v>
      </c>
      <c r="M230" s="593">
        <v>58</v>
      </c>
      <c r="N230" s="90">
        <f t="shared" si="3"/>
        <v>119</v>
      </c>
      <c r="O230" s="594"/>
      <c r="P230" s="571"/>
      <c r="Q230" s="571"/>
      <c r="R230" s="571"/>
      <c r="S230" s="571"/>
    </row>
    <row r="231" spans="1:19">
      <c r="A231" s="576" t="s">
        <v>399</v>
      </c>
      <c r="B231" s="576" t="s">
        <v>399</v>
      </c>
      <c r="C231" s="576" t="s">
        <v>84</v>
      </c>
      <c r="D231" s="577">
        <v>2014</v>
      </c>
      <c r="E231" s="578" t="s">
        <v>25</v>
      </c>
      <c r="F231" s="578" t="s">
        <v>93</v>
      </c>
      <c r="G231" s="579" t="s">
        <v>527</v>
      </c>
      <c r="H231" s="597" t="s">
        <v>795</v>
      </c>
      <c r="I231" s="592">
        <v>2</v>
      </c>
      <c r="J231" s="579" t="s">
        <v>539</v>
      </c>
      <c r="K231" s="593"/>
      <c r="L231" s="593">
        <v>1</v>
      </c>
      <c r="M231" s="593">
        <v>0</v>
      </c>
      <c r="N231" s="90">
        <f t="shared" si="3"/>
        <v>1</v>
      </c>
      <c r="O231" s="594"/>
      <c r="P231" s="571"/>
      <c r="Q231" s="571"/>
      <c r="R231" s="571"/>
      <c r="S231" s="571"/>
    </row>
    <row r="232" spans="1:19">
      <c r="A232" s="576" t="s">
        <v>399</v>
      </c>
      <c r="B232" s="576" t="s">
        <v>399</v>
      </c>
      <c r="C232" s="576" t="s">
        <v>84</v>
      </c>
      <c r="D232" s="577">
        <v>2014</v>
      </c>
      <c r="E232" s="578" t="s">
        <v>25</v>
      </c>
      <c r="F232" s="578" t="s">
        <v>93</v>
      </c>
      <c r="G232" s="579" t="s">
        <v>527</v>
      </c>
      <c r="H232" s="597" t="s">
        <v>795</v>
      </c>
      <c r="I232" s="592">
        <v>2</v>
      </c>
      <c r="J232" s="588" t="s">
        <v>529</v>
      </c>
      <c r="K232" s="593">
        <v>629</v>
      </c>
      <c r="L232" s="593">
        <v>502</v>
      </c>
      <c r="M232" s="593">
        <v>120</v>
      </c>
      <c r="N232" s="90">
        <f t="shared" si="3"/>
        <v>1251</v>
      </c>
      <c r="O232" s="594"/>
      <c r="P232" s="571"/>
      <c r="Q232" s="571"/>
      <c r="R232" s="571"/>
      <c r="S232" s="571"/>
    </row>
    <row r="233" spans="1:19">
      <c r="A233" s="576" t="s">
        <v>399</v>
      </c>
      <c r="B233" s="576" t="s">
        <v>399</v>
      </c>
      <c r="C233" s="576" t="s">
        <v>84</v>
      </c>
      <c r="D233" s="577">
        <v>2014</v>
      </c>
      <c r="E233" s="578" t="s">
        <v>25</v>
      </c>
      <c r="F233" s="578" t="s">
        <v>93</v>
      </c>
      <c r="G233" s="579" t="s">
        <v>527</v>
      </c>
      <c r="H233" s="597" t="s">
        <v>730</v>
      </c>
      <c r="I233" s="592">
        <v>1</v>
      </c>
      <c r="J233" s="588" t="s">
        <v>529</v>
      </c>
      <c r="K233" s="593">
        <v>105</v>
      </c>
      <c r="L233" s="593">
        <v>171</v>
      </c>
      <c r="M233" s="593">
        <v>8</v>
      </c>
      <c r="N233" s="90">
        <f t="shared" si="3"/>
        <v>284</v>
      </c>
      <c r="O233" s="594"/>
      <c r="P233" s="571"/>
      <c r="Q233" s="571"/>
      <c r="R233" s="571"/>
      <c r="S233" s="571"/>
    </row>
    <row r="234" spans="1:19">
      <c r="A234" s="576" t="s">
        <v>399</v>
      </c>
      <c r="B234" s="576" t="s">
        <v>399</v>
      </c>
      <c r="C234" s="576" t="s">
        <v>84</v>
      </c>
      <c r="D234" s="577">
        <v>2014</v>
      </c>
      <c r="E234" s="578" t="s">
        <v>25</v>
      </c>
      <c r="F234" s="578" t="s">
        <v>93</v>
      </c>
      <c r="G234" s="579" t="s">
        <v>527</v>
      </c>
      <c r="H234" s="597" t="s">
        <v>920</v>
      </c>
      <c r="I234" s="592">
        <v>1</v>
      </c>
      <c r="J234" s="596" t="s">
        <v>307</v>
      </c>
      <c r="K234" s="593"/>
      <c r="L234" s="593">
        <v>0</v>
      </c>
      <c r="M234" s="593">
        <v>2</v>
      </c>
      <c r="N234" s="90">
        <f t="shared" si="3"/>
        <v>2</v>
      </c>
      <c r="O234" s="594"/>
      <c r="P234" s="571"/>
      <c r="Q234" s="571"/>
      <c r="R234" s="571"/>
      <c r="S234" s="571"/>
    </row>
    <row r="235" spans="1:19">
      <c r="A235" s="576" t="s">
        <v>399</v>
      </c>
      <c r="B235" s="576" t="s">
        <v>399</v>
      </c>
      <c r="C235" s="576" t="s">
        <v>84</v>
      </c>
      <c r="D235" s="577">
        <v>2014</v>
      </c>
      <c r="E235" s="578" t="s">
        <v>25</v>
      </c>
      <c r="F235" s="578" t="s">
        <v>93</v>
      </c>
      <c r="G235" s="579" t="s">
        <v>527</v>
      </c>
      <c r="H235" s="597" t="s">
        <v>920</v>
      </c>
      <c r="I235" s="592">
        <v>1</v>
      </c>
      <c r="J235" s="588" t="s">
        <v>529</v>
      </c>
      <c r="K235" s="593">
        <v>45</v>
      </c>
      <c r="L235" s="593">
        <v>1</v>
      </c>
      <c r="M235" s="593">
        <v>0</v>
      </c>
      <c r="N235" s="90">
        <f t="shared" si="3"/>
        <v>46</v>
      </c>
      <c r="O235" s="594"/>
      <c r="P235" s="571"/>
      <c r="Q235" s="571"/>
      <c r="R235" s="571"/>
      <c r="S235" s="571"/>
    </row>
    <row r="236" spans="1:19">
      <c r="A236" s="576" t="s">
        <v>399</v>
      </c>
      <c r="B236" s="576" t="s">
        <v>399</v>
      </c>
      <c r="C236" s="576" t="s">
        <v>84</v>
      </c>
      <c r="D236" s="577">
        <v>2014</v>
      </c>
      <c r="E236" s="578" t="s">
        <v>25</v>
      </c>
      <c r="F236" s="578" t="s">
        <v>93</v>
      </c>
      <c r="G236" s="579" t="s">
        <v>527</v>
      </c>
      <c r="H236" s="597" t="s">
        <v>735</v>
      </c>
      <c r="I236" s="592">
        <v>2</v>
      </c>
      <c r="J236" s="596" t="s">
        <v>530</v>
      </c>
      <c r="K236" s="593"/>
      <c r="L236" s="593">
        <v>803</v>
      </c>
      <c r="M236" s="593">
        <v>176</v>
      </c>
      <c r="N236" s="90">
        <f t="shared" si="3"/>
        <v>979</v>
      </c>
      <c r="O236" s="594"/>
      <c r="P236" s="571"/>
      <c r="Q236" s="571"/>
      <c r="R236" s="571"/>
      <c r="S236" s="571"/>
    </row>
    <row r="237" spans="1:19">
      <c r="A237" s="576" t="s">
        <v>399</v>
      </c>
      <c r="B237" s="576" t="s">
        <v>399</v>
      </c>
      <c r="C237" s="576" t="s">
        <v>84</v>
      </c>
      <c r="D237" s="577">
        <v>2014</v>
      </c>
      <c r="E237" s="578" t="s">
        <v>25</v>
      </c>
      <c r="F237" s="578" t="s">
        <v>93</v>
      </c>
      <c r="G237" s="579" t="s">
        <v>527</v>
      </c>
      <c r="H237" s="597" t="s">
        <v>735</v>
      </c>
      <c r="I237" s="592">
        <v>2</v>
      </c>
      <c r="J237" s="579" t="s">
        <v>531</v>
      </c>
      <c r="K237" s="593"/>
      <c r="L237" s="593">
        <v>1425</v>
      </c>
      <c r="M237" s="593">
        <v>192</v>
      </c>
      <c r="N237" s="90">
        <f t="shared" si="3"/>
        <v>1617</v>
      </c>
      <c r="O237" s="594"/>
      <c r="P237" s="571"/>
      <c r="Q237" s="571"/>
      <c r="R237" s="571"/>
      <c r="S237" s="571"/>
    </row>
    <row r="238" spans="1:19">
      <c r="A238" s="576" t="s">
        <v>399</v>
      </c>
      <c r="B238" s="576" t="s">
        <v>399</v>
      </c>
      <c r="C238" s="576" t="s">
        <v>84</v>
      </c>
      <c r="D238" s="577">
        <v>2014</v>
      </c>
      <c r="E238" s="578" t="s">
        <v>25</v>
      </c>
      <c r="F238" s="578" t="s">
        <v>93</v>
      </c>
      <c r="G238" s="579" t="s">
        <v>527</v>
      </c>
      <c r="H238" s="597" t="s">
        <v>735</v>
      </c>
      <c r="I238" s="592">
        <v>2</v>
      </c>
      <c r="J238" s="579" t="s">
        <v>528</v>
      </c>
      <c r="K238" s="593"/>
      <c r="L238" s="593">
        <v>0</v>
      </c>
      <c r="M238" s="593">
        <v>2</v>
      </c>
      <c r="N238" s="90">
        <f t="shared" si="3"/>
        <v>2</v>
      </c>
      <c r="O238" s="594"/>
      <c r="P238" s="571"/>
      <c r="Q238" s="571"/>
      <c r="R238" s="571"/>
      <c r="S238" s="571"/>
    </row>
    <row r="239" spans="1:19">
      <c r="A239" s="576" t="s">
        <v>399</v>
      </c>
      <c r="B239" s="576" t="s">
        <v>399</v>
      </c>
      <c r="C239" s="576" t="s">
        <v>84</v>
      </c>
      <c r="D239" s="577">
        <v>2014</v>
      </c>
      <c r="E239" s="578" t="s">
        <v>25</v>
      </c>
      <c r="F239" s="578" t="s">
        <v>93</v>
      </c>
      <c r="G239" s="579" t="s">
        <v>527</v>
      </c>
      <c r="H239" s="597" t="s">
        <v>735</v>
      </c>
      <c r="I239" s="592">
        <v>2</v>
      </c>
      <c r="J239" s="596" t="s">
        <v>307</v>
      </c>
      <c r="K239" s="593"/>
      <c r="L239" s="593">
        <v>0</v>
      </c>
      <c r="M239" s="593">
        <v>1</v>
      </c>
      <c r="N239" s="90">
        <f t="shared" si="3"/>
        <v>1</v>
      </c>
      <c r="O239" s="594"/>
      <c r="P239" s="571"/>
      <c r="Q239" s="571"/>
      <c r="R239" s="571"/>
      <c r="S239" s="571"/>
    </row>
    <row r="240" spans="1:19">
      <c r="A240" s="576" t="s">
        <v>399</v>
      </c>
      <c r="B240" s="576" t="s">
        <v>399</v>
      </c>
      <c r="C240" s="576" t="s">
        <v>84</v>
      </c>
      <c r="D240" s="577">
        <v>2014</v>
      </c>
      <c r="E240" s="578" t="s">
        <v>25</v>
      </c>
      <c r="F240" s="578" t="s">
        <v>93</v>
      </c>
      <c r="G240" s="579" t="s">
        <v>527</v>
      </c>
      <c r="H240" s="597" t="s">
        <v>735</v>
      </c>
      <c r="I240" s="592">
        <v>2</v>
      </c>
      <c r="J240" s="579" t="s">
        <v>539</v>
      </c>
      <c r="K240" s="593"/>
      <c r="L240" s="593">
        <v>2</v>
      </c>
      <c r="M240" s="593">
        <v>0</v>
      </c>
      <c r="N240" s="90">
        <f t="shared" si="3"/>
        <v>2</v>
      </c>
      <c r="O240" s="594"/>
      <c r="P240" s="571"/>
      <c r="Q240" s="571"/>
      <c r="R240" s="571"/>
      <c r="S240" s="571"/>
    </row>
    <row r="241" spans="1:19">
      <c r="A241" s="576" t="s">
        <v>399</v>
      </c>
      <c r="B241" s="576" t="s">
        <v>399</v>
      </c>
      <c r="C241" s="576" t="s">
        <v>84</v>
      </c>
      <c r="D241" s="577">
        <v>2014</v>
      </c>
      <c r="E241" s="578" t="s">
        <v>25</v>
      </c>
      <c r="F241" s="578" t="s">
        <v>93</v>
      </c>
      <c r="G241" s="579" t="s">
        <v>527</v>
      </c>
      <c r="H241" s="597" t="s">
        <v>735</v>
      </c>
      <c r="I241" s="592">
        <v>2</v>
      </c>
      <c r="J241" s="588" t="s">
        <v>529</v>
      </c>
      <c r="K241" s="593">
        <v>20</v>
      </c>
      <c r="L241" s="593">
        <v>4078</v>
      </c>
      <c r="M241" s="593">
        <v>464</v>
      </c>
      <c r="N241" s="90">
        <f t="shared" si="3"/>
        <v>4562</v>
      </c>
      <c r="O241" s="594"/>
      <c r="P241" s="571"/>
      <c r="Q241" s="571"/>
      <c r="R241" s="571"/>
      <c r="S241" s="571"/>
    </row>
    <row r="242" spans="1:19">
      <c r="A242" s="576" t="s">
        <v>399</v>
      </c>
      <c r="B242" s="592" t="s">
        <v>926</v>
      </c>
      <c r="C242" s="576" t="s">
        <v>84</v>
      </c>
      <c r="D242" s="577">
        <v>2014</v>
      </c>
      <c r="E242" s="578" t="s">
        <v>25</v>
      </c>
      <c r="F242" s="578" t="s">
        <v>308</v>
      </c>
      <c r="G242" s="579" t="s">
        <v>527</v>
      </c>
      <c r="H242" s="597" t="s">
        <v>921</v>
      </c>
      <c r="I242" s="592">
        <v>1</v>
      </c>
      <c r="J242" s="596" t="s">
        <v>530</v>
      </c>
      <c r="K242" s="593"/>
      <c r="L242" s="593">
        <v>1</v>
      </c>
      <c r="M242" s="593">
        <v>0</v>
      </c>
      <c r="N242" s="90">
        <f t="shared" si="3"/>
        <v>1</v>
      </c>
      <c r="O242" s="594"/>
      <c r="P242" s="571"/>
      <c r="Q242" s="571"/>
      <c r="R242" s="571"/>
      <c r="S242" s="571"/>
    </row>
    <row r="243" spans="1:19">
      <c r="A243" s="576" t="s">
        <v>399</v>
      </c>
      <c r="B243" s="592" t="s">
        <v>926</v>
      </c>
      <c r="C243" s="576" t="s">
        <v>84</v>
      </c>
      <c r="D243" s="577">
        <v>2014</v>
      </c>
      <c r="E243" s="578" t="s">
        <v>25</v>
      </c>
      <c r="F243" s="578" t="s">
        <v>308</v>
      </c>
      <c r="G243" s="579" t="s">
        <v>527</v>
      </c>
      <c r="H243" s="597" t="s">
        <v>921</v>
      </c>
      <c r="I243" s="592">
        <v>1</v>
      </c>
      <c r="J243" s="579" t="s">
        <v>528</v>
      </c>
      <c r="K243" s="593"/>
      <c r="L243" s="593">
        <v>59</v>
      </c>
      <c r="M243" s="593">
        <v>0</v>
      </c>
      <c r="N243" s="90">
        <f t="shared" si="3"/>
        <v>59</v>
      </c>
      <c r="O243" s="594"/>
      <c r="P243" s="571"/>
      <c r="Q243" s="571"/>
      <c r="R243" s="571"/>
      <c r="S243" s="571"/>
    </row>
    <row r="244" spans="1:19">
      <c r="A244" s="576" t="s">
        <v>399</v>
      </c>
      <c r="B244" s="576" t="s">
        <v>399</v>
      </c>
      <c r="C244" s="576" t="s">
        <v>84</v>
      </c>
      <c r="D244" s="577">
        <v>2014</v>
      </c>
      <c r="E244" s="578" t="s">
        <v>25</v>
      </c>
      <c r="F244" s="578" t="s">
        <v>93</v>
      </c>
      <c r="G244" s="579" t="s">
        <v>527</v>
      </c>
      <c r="H244" s="597" t="s">
        <v>740</v>
      </c>
      <c r="I244" s="592">
        <v>1</v>
      </c>
      <c r="J244" s="596" t="s">
        <v>530</v>
      </c>
      <c r="K244" s="593"/>
      <c r="L244" s="593">
        <v>0</v>
      </c>
      <c r="M244" s="593">
        <v>11</v>
      </c>
      <c r="N244" s="90">
        <f t="shared" si="3"/>
        <v>11</v>
      </c>
      <c r="O244" s="594"/>
      <c r="P244" s="571"/>
      <c r="Q244" s="571"/>
      <c r="R244" s="571"/>
      <c r="S244" s="571"/>
    </row>
    <row r="245" spans="1:19">
      <c r="A245" s="576" t="s">
        <v>399</v>
      </c>
      <c r="B245" s="576" t="s">
        <v>399</v>
      </c>
      <c r="C245" s="576" t="s">
        <v>84</v>
      </c>
      <c r="D245" s="577">
        <v>2014</v>
      </c>
      <c r="E245" s="578" t="s">
        <v>25</v>
      </c>
      <c r="F245" s="578" t="s">
        <v>93</v>
      </c>
      <c r="G245" s="579" t="s">
        <v>527</v>
      </c>
      <c r="H245" s="597" t="s">
        <v>740</v>
      </c>
      <c r="I245" s="592">
        <v>1</v>
      </c>
      <c r="J245" s="579" t="s">
        <v>531</v>
      </c>
      <c r="K245" s="593"/>
      <c r="L245" s="593">
        <v>3</v>
      </c>
      <c r="M245" s="593">
        <v>130</v>
      </c>
      <c r="N245" s="90">
        <f t="shared" si="3"/>
        <v>133</v>
      </c>
      <c r="O245" s="594"/>
      <c r="P245" s="571"/>
      <c r="Q245" s="571"/>
      <c r="R245" s="571"/>
      <c r="S245" s="571"/>
    </row>
    <row r="246" spans="1:19">
      <c r="A246" s="576" t="s">
        <v>399</v>
      </c>
      <c r="B246" s="576" t="s">
        <v>399</v>
      </c>
      <c r="C246" s="576" t="s">
        <v>84</v>
      </c>
      <c r="D246" s="577">
        <v>2014</v>
      </c>
      <c r="E246" s="578" t="s">
        <v>25</v>
      </c>
      <c r="F246" s="578" t="s">
        <v>93</v>
      </c>
      <c r="G246" s="579" t="s">
        <v>527</v>
      </c>
      <c r="H246" s="597" t="s">
        <v>740</v>
      </c>
      <c r="I246" s="592">
        <v>1</v>
      </c>
      <c r="J246" s="588" t="s">
        <v>529</v>
      </c>
      <c r="K246" s="593">
        <v>15</v>
      </c>
      <c r="L246" s="593">
        <v>2</v>
      </c>
      <c r="M246" s="593">
        <v>104</v>
      </c>
      <c r="N246" s="90">
        <f t="shared" si="3"/>
        <v>121</v>
      </c>
      <c r="O246" s="594"/>
      <c r="P246" s="571"/>
      <c r="Q246" s="571"/>
      <c r="R246" s="571"/>
      <c r="S246" s="571"/>
    </row>
    <row r="247" spans="1:19">
      <c r="A247" s="576" t="s">
        <v>399</v>
      </c>
      <c r="B247" s="576" t="s">
        <v>399</v>
      </c>
      <c r="C247" s="576" t="s">
        <v>84</v>
      </c>
      <c r="D247" s="577">
        <v>2014</v>
      </c>
      <c r="E247" s="578" t="s">
        <v>25</v>
      </c>
      <c r="F247" s="578" t="s">
        <v>93</v>
      </c>
      <c r="G247" s="579" t="s">
        <v>527</v>
      </c>
      <c r="H247" s="597" t="s">
        <v>799</v>
      </c>
      <c r="I247" s="592">
        <v>2</v>
      </c>
      <c r="J247" s="596" t="s">
        <v>530</v>
      </c>
      <c r="K247" s="593"/>
      <c r="L247" s="593">
        <v>311</v>
      </c>
      <c r="M247" s="593">
        <v>102</v>
      </c>
      <c r="N247" s="90">
        <f t="shared" si="3"/>
        <v>413</v>
      </c>
      <c r="O247" s="594"/>
      <c r="P247" s="571"/>
      <c r="Q247" s="571"/>
      <c r="R247" s="571"/>
      <c r="S247" s="571"/>
    </row>
    <row r="248" spans="1:19">
      <c r="A248" s="576" t="s">
        <v>399</v>
      </c>
      <c r="B248" s="576" t="s">
        <v>399</v>
      </c>
      <c r="C248" s="576" t="s">
        <v>84</v>
      </c>
      <c r="D248" s="577">
        <v>2014</v>
      </c>
      <c r="E248" s="578" t="s">
        <v>25</v>
      </c>
      <c r="F248" s="578" t="s">
        <v>93</v>
      </c>
      <c r="G248" s="579" t="s">
        <v>527</v>
      </c>
      <c r="H248" s="597" t="s">
        <v>799</v>
      </c>
      <c r="I248" s="592">
        <v>2</v>
      </c>
      <c r="J248" s="579" t="s">
        <v>531</v>
      </c>
      <c r="K248" s="593"/>
      <c r="L248" s="593">
        <v>103</v>
      </c>
      <c r="M248" s="593">
        <v>14</v>
      </c>
      <c r="N248" s="90">
        <f t="shared" si="3"/>
        <v>117</v>
      </c>
      <c r="O248" s="594"/>
      <c r="P248" s="571"/>
      <c r="Q248" s="571"/>
      <c r="R248" s="571"/>
      <c r="S248" s="571"/>
    </row>
    <row r="249" spans="1:19">
      <c r="A249" s="576" t="s">
        <v>399</v>
      </c>
      <c r="B249" s="576" t="s">
        <v>399</v>
      </c>
      <c r="C249" s="576" t="s">
        <v>84</v>
      </c>
      <c r="D249" s="577">
        <v>2014</v>
      </c>
      <c r="E249" s="578" t="s">
        <v>25</v>
      </c>
      <c r="F249" s="578" t="s">
        <v>93</v>
      </c>
      <c r="G249" s="579" t="s">
        <v>527</v>
      </c>
      <c r="H249" s="597" t="s">
        <v>799</v>
      </c>
      <c r="I249" s="592">
        <v>2</v>
      </c>
      <c r="J249" s="579" t="s">
        <v>528</v>
      </c>
      <c r="K249" s="593"/>
      <c r="L249" s="593">
        <v>2220</v>
      </c>
      <c r="M249" s="593">
        <v>2235</v>
      </c>
      <c r="N249" s="90">
        <f t="shared" si="3"/>
        <v>4455</v>
      </c>
      <c r="O249" s="594"/>
      <c r="P249" s="571"/>
      <c r="Q249" s="571"/>
      <c r="R249" s="571"/>
      <c r="S249" s="571"/>
    </row>
    <row r="250" spans="1:19">
      <c r="A250" s="576" t="s">
        <v>399</v>
      </c>
      <c r="B250" s="576" t="s">
        <v>399</v>
      </c>
      <c r="C250" s="576" t="s">
        <v>84</v>
      </c>
      <c r="D250" s="577">
        <v>2014</v>
      </c>
      <c r="E250" s="578" t="s">
        <v>25</v>
      </c>
      <c r="F250" s="578" t="s">
        <v>93</v>
      </c>
      <c r="G250" s="579" t="s">
        <v>527</v>
      </c>
      <c r="H250" s="597" t="s">
        <v>799</v>
      </c>
      <c r="I250" s="592">
        <v>2</v>
      </c>
      <c r="J250" s="596" t="s">
        <v>307</v>
      </c>
      <c r="K250" s="593"/>
      <c r="L250" s="593">
        <v>74</v>
      </c>
      <c r="M250" s="593">
        <v>8</v>
      </c>
      <c r="N250" s="90">
        <f t="shared" si="3"/>
        <v>82</v>
      </c>
      <c r="O250" s="594"/>
      <c r="P250" s="571"/>
      <c r="Q250" s="571"/>
      <c r="R250" s="571"/>
      <c r="S250" s="571"/>
    </row>
    <row r="251" spans="1:19">
      <c r="A251" s="576" t="s">
        <v>399</v>
      </c>
      <c r="B251" s="576" t="s">
        <v>399</v>
      </c>
      <c r="C251" s="576" t="s">
        <v>84</v>
      </c>
      <c r="D251" s="577">
        <v>2014</v>
      </c>
      <c r="E251" s="578" t="s">
        <v>25</v>
      </c>
      <c r="F251" s="578" t="s">
        <v>93</v>
      </c>
      <c r="G251" s="579" t="s">
        <v>527</v>
      </c>
      <c r="H251" s="597" t="s">
        <v>799</v>
      </c>
      <c r="I251" s="592">
        <v>2</v>
      </c>
      <c r="J251" s="588" t="s">
        <v>529</v>
      </c>
      <c r="K251" s="593">
        <v>668</v>
      </c>
      <c r="L251" s="593">
        <v>378</v>
      </c>
      <c r="M251" s="593">
        <v>744</v>
      </c>
      <c r="N251" s="90">
        <f t="shared" si="3"/>
        <v>1790</v>
      </c>
      <c r="O251" s="594"/>
      <c r="P251" s="571"/>
      <c r="Q251" s="571"/>
      <c r="R251" s="571"/>
      <c r="S251" s="571"/>
    </row>
    <row r="252" spans="1:19">
      <c r="A252" s="576" t="s">
        <v>399</v>
      </c>
      <c r="B252" s="576" t="s">
        <v>399</v>
      </c>
      <c r="C252" s="576" t="s">
        <v>84</v>
      </c>
      <c r="D252" s="577">
        <v>2014</v>
      </c>
      <c r="E252" s="578" t="s">
        <v>25</v>
      </c>
      <c r="F252" s="578" t="s">
        <v>93</v>
      </c>
      <c r="G252" s="579" t="s">
        <v>527</v>
      </c>
      <c r="H252" s="597" t="s">
        <v>800</v>
      </c>
      <c r="I252" s="592">
        <v>2</v>
      </c>
      <c r="J252" s="596" t="s">
        <v>530</v>
      </c>
      <c r="K252" s="593"/>
      <c r="L252" s="593">
        <v>94</v>
      </c>
      <c r="M252" s="593">
        <v>46</v>
      </c>
      <c r="N252" s="90">
        <f t="shared" si="3"/>
        <v>140</v>
      </c>
      <c r="O252" s="594"/>
      <c r="P252" s="571"/>
      <c r="Q252" s="571"/>
      <c r="R252" s="571"/>
      <c r="S252" s="571"/>
    </row>
    <row r="253" spans="1:19">
      <c r="A253" s="576" t="s">
        <v>399</v>
      </c>
      <c r="B253" s="576" t="s">
        <v>399</v>
      </c>
      <c r="C253" s="576" t="s">
        <v>84</v>
      </c>
      <c r="D253" s="577">
        <v>2014</v>
      </c>
      <c r="E253" s="578" t="s">
        <v>25</v>
      </c>
      <c r="F253" s="578" t="s">
        <v>93</v>
      </c>
      <c r="G253" s="579" t="s">
        <v>527</v>
      </c>
      <c r="H253" s="597" t="s">
        <v>800</v>
      </c>
      <c r="I253" s="592">
        <v>2</v>
      </c>
      <c r="J253" s="579" t="s">
        <v>531</v>
      </c>
      <c r="K253" s="593"/>
      <c r="L253" s="593">
        <v>45</v>
      </c>
      <c r="M253" s="593">
        <v>10</v>
      </c>
      <c r="N253" s="90">
        <f t="shared" si="3"/>
        <v>55</v>
      </c>
      <c r="O253" s="594"/>
      <c r="P253" s="571"/>
      <c r="Q253" s="571"/>
      <c r="R253" s="571"/>
      <c r="S253" s="571"/>
    </row>
    <row r="254" spans="1:19">
      <c r="A254" s="576" t="s">
        <v>399</v>
      </c>
      <c r="B254" s="576" t="s">
        <v>399</v>
      </c>
      <c r="C254" s="576" t="s">
        <v>84</v>
      </c>
      <c r="D254" s="577">
        <v>2014</v>
      </c>
      <c r="E254" s="578" t="s">
        <v>25</v>
      </c>
      <c r="F254" s="578" t="s">
        <v>93</v>
      </c>
      <c r="G254" s="579" t="s">
        <v>527</v>
      </c>
      <c r="H254" s="597" t="s">
        <v>800</v>
      </c>
      <c r="I254" s="592">
        <v>2</v>
      </c>
      <c r="J254" s="579" t="s">
        <v>528</v>
      </c>
      <c r="K254" s="593"/>
      <c r="L254" s="593">
        <v>1698</v>
      </c>
      <c r="M254" s="593">
        <v>615</v>
      </c>
      <c r="N254" s="90">
        <f t="shared" si="3"/>
        <v>2313</v>
      </c>
      <c r="O254" s="594"/>
      <c r="P254" s="571"/>
      <c r="Q254" s="571"/>
      <c r="R254" s="571"/>
      <c r="S254" s="571"/>
    </row>
    <row r="255" spans="1:19">
      <c r="A255" s="576" t="s">
        <v>399</v>
      </c>
      <c r="B255" s="576" t="s">
        <v>399</v>
      </c>
      <c r="C255" s="576" t="s">
        <v>84</v>
      </c>
      <c r="D255" s="577">
        <v>2014</v>
      </c>
      <c r="E255" s="578" t="s">
        <v>25</v>
      </c>
      <c r="F255" s="578" t="s">
        <v>93</v>
      </c>
      <c r="G255" s="579" t="s">
        <v>527</v>
      </c>
      <c r="H255" s="597" t="s">
        <v>800</v>
      </c>
      <c r="I255" s="592">
        <v>2</v>
      </c>
      <c r="J255" s="596" t="s">
        <v>307</v>
      </c>
      <c r="K255" s="593"/>
      <c r="L255" s="593">
        <v>12</v>
      </c>
      <c r="M255" s="593">
        <v>0</v>
      </c>
      <c r="N255" s="90">
        <f t="shared" si="3"/>
        <v>12</v>
      </c>
      <c r="O255" s="594"/>
      <c r="P255" s="571"/>
      <c r="Q255" s="571"/>
      <c r="R255" s="571"/>
      <c r="S255" s="571"/>
    </row>
    <row r="256" spans="1:19">
      <c r="A256" s="576" t="s">
        <v>399</v>
      </c>
      <c r="B256" s="576" t="s">
        <v>399</v>
      </c>
      <c r="C256" s="576" t="s">
        <v>84</v>
      </c>
      <c r="D256" s="577">
        <v>2014</v>
      </c>
      <c r="E256" s="578" t="s">
        <v>25</v>
      </c>
      <c r="F256" s="578" t="s">
        <v>93</v>
      </c>
      <c r="G256" s="579" t="s">
        <v>527</v>
      </c>
      <c r="H256" s="597" t="s">
        <v>800</v>
      </c>
      <c r="I256" s="592">
        <v>2</v>
      </c>
      <c r="J256" s="588" t="s">
        <v>529</v>
      </c>
      <c r="K256" s="593">
        <v>2526</v>
      </c>
      <c r="L256" s="593">
        <v>3435</v>
      </c>
      <c r="M256" s="593">
        <v>1669</v>
      </c>
      <c r="N256" s="90">
        <f t="shared" si="3"/>
        <v>7630</v>
      </c>
      <c r="O256" s="594"/>
      <c r="P256" s="571"/>
      <c r="Q256" s="571"/>
      <c r="R256" s="571"/>
      <c r="S256" s="571"/>
    </row>
    <row r="257" spans="1:19">
      <c r="A257" s="576" t="s">
        <v>399</v>
      </c>
      <c r="B257" s="576" t="s">
        <v>399</v>
      </c>
      <c r="C257" s="576" t="s">
        <v>84</v>
      </c>
      <c r="D257" s="577">
        <v>2014</v>
      </c>
      <c r="E257" s="578" t="s">
        <v>25</v>
      </c>
      <c r="F257" s="578" t="s">
        <v>93</v>
      </c>
      <c r="G257" s="579" t="s">
        <v>527</v>
      </c>
      <c r="H257" s="597" t="s">
        <v>922</v>
      </c>
      <c r="I257" s="592">
        <v>2</v>
      </c>
      <c r="J257" s="596" t="s">
        <v>530</v>
      </c>
      <c r="K257" s="593"/>
      <c r="L257" s="593">
        <v>30</v>
      </c>
      <c r="M257" s="593">
        <v>3</v>
      </c>
      <c r="N257" s="90">
        <f t="shared" si="3"/>
        <v>33</v>
      </c>
      <c r="O257" s="594"/>
      <c r="P257" s="571"/>
      <c r="Q257" s="571"/>
      <c r="R257" s="571"/>
      <c r="S257" s="571"/>
    </row>
    <row r="258" spans="1:19">
      <c r="A258" s="576" t="s">
        <v>399</v>
      </c>
      <c r="B258" s="576" t="s">
        <v>399</v>
      </c>
      <c r="C258" s="576" t="s">
        <v>84</v>
      </c>
      <c r="D258" s="577">
        <v>2014</v>
      </c>
      <c r="E258" s="578" t="s">
        <v>25</v>
      </c>
      <c r="F258" s="578" t="s">
        <v>93</v>
      </c>
      <c r="G258" s="579" t="s">
        <v>527</v>
      </c>
      <c r="H258" s="597" t="s">
        <v>922</v>
      </c>
      <c r="I258" s="592">
        <v>2</v>
      </c>
      <c r="J258" s="579" t="s">
        <v>531</v>
      </c>
      <c r="K258" s="593"/>
      <c r="L258" s="593">
        <v>100</v>
      </c>
      <c r="M258" s="593">
        <v>10</v>
      </c>
      <c r="N258" s="90">
        <f t="shared" si="3"/>
        <v>110</v>
      </c>
      <c r="O258" s="594"/>
      <c r="P258" s="571"/>
      <c r="Q258" s="571"/>
      <c r="R258" s="571"/>
      <c r="S258" s="571"/>
    </row>
    <row r="259" spans="1:19">
      <c r="A259" s="576" t="s">
        <v>399</v>
      </c>
      <c r="B259" s="576" t="s">
        <v>399</v>
      </c>
      <c r="C259" s="576" t="s">
        <v>84</v>
      </c>
      <c r="D259" s="577">
        <v>2014</v>
      </c>
      <c r="E259" s="578" t="s">
        <v>25</v>
      </c>
      <c r="F259" s="578" t="s">
        <v>93</v>
      </c>
      <c r="G259" s="579" t="s">
        <v>527</v>
      </c>
      <c r="H259" s="597" t="s">
        <v>922</v>
      </c>
      <c r="I259" s="592">
        <v>2</v>
      </c>
      <c r="J259" s="579" t="s">
        <v>528</v>
      </c>
      <c r="K259" s="593"/>
      <c r="L259" s="593">
        <v>3</v>
      </c>
      <c r="M259" s="593">
        <v>1</v>
      </c>
      <c r="N259" s="90">
        <f t="shared" si="3"/>
        <v>4</v>
      </c>
      <c r="O259" s="594"/>
      <c r="P259" s="571"/>
      <c r="Q259" s="571"/>
      <c r="R259" s="571"/>
      <c r="S259" s="571"/>
    </row>
    <row r="260" spans="1:19">
      <c r="A260" s="576" t="s">
        <v>399</v>
      </c>
      <c r="B260" s="576" t="s">
        <v>399</v>
      </c>
      <c r="C260" s="576" t="s">
        <v>84</v>
      </c>
      <c r="D260" s="577">
        <v>2014</v>
      </c>
      <c r="E260" s="578" t="s">
        <v>25</v>
      </c>
      <c r="F260" s="578" t="s">
        <v>93</v>
      </c>
      <c r="G260" s="579" t="s">
        <v>527</v>
      </c>
      <c r="H260" s="597" t="s">
        <v>922</v>
      </c>
      <c r="I260" s="592">
        <v>2</v>
      </c>
      <c r="J260" s="596" t="s">
        <v>307</v>
      </c>
      <c r="K260" s="593"/>
      <c r="L260" s="593">
        <v>6</v>
      </c>
      <c r="M260" s="593">
        <v>1</v>
      </c>
      <c r="N260" s="90">
        <f t="shared" si="3"/>
        <v>7</v>
      </c>
      <c r="O260" s="594"/>
      <c r="P260" s="571"/>
      <c r="Q260" s="571"/>
      <c r="R260" s="571"/>
      <c r="S260" s="571"/>
    </row>
    <row r="261" spans="1:19">
      <c r="A261" s="576" t="s">
        <v>399</v>
      </c>
      <c r="B261" s="576" t="s">
        <v>399</v>
      </c>
      <c r="C261" s="576" t="s">
        <v>84</v>
      </c>
      <c r="D261" s="577">
        <v>2014</v>
      </c>
      <c r="E261" s="578" t="s">
        <v>25</v>
      </c>
      <c r="F261" s="578" t="s">
        <v>93</v>
      </c>
      <c r="G261" s="579" t="s">
        <v>527</v>
      </c>
      <c r="H261" s="597" t="s">
        <v>922</v>
      </c>
      <c r="I261" s="592">
        <v>2</v>
      </c>
      <c r="J261" s="588" t="s">
        <v>529</v>
      </c>
      <c r="K261" s="593">
        <v>51</v>
      </c>
      <c r="L261" s="593">
        <v>1084</v>
      </c>
      <c r="M261" s="593">
        <v>20</v>
      </c>
      <c r="N261" s="90">
        <f t="shared" si="3"/>
        <v>1155</v>
      </c>
      <c r="O261" s="594"/>
      <c r="P261" s="571"/>
      <c r="Q261" s="571"/>
      <c r="R261" s="571"/>
      <c r="S261" s="571"/>
    </row>
    <row r="262" spans="1:19">
      <c r="A262" s="576" t="s">
        <v>399</v>
      </c>
      <c r="B262" s="576" t="s">
        <v>399</v>
      </c>
      <c r="C262" s="576" t="s">
        <v>84</v>
      </c>
      <c r="D262" s="577">
        <v>2014</v>
      </c>
      <c r="E262" s="578" t="s">
        <v>25</v>
      </c>
      <c r="F262" s="578" t="s">
        <v>93</v>
      </c>
      <c r="G262" s="579" t="s">
        <v>527</v>
      </c>
      <c r="H262" s="597" t="s">
        <v>923</v>
      </c>
      <c r="I262" s="592">
        <v>3</v>
      </c>
      <c r="J262" s="596" t="s">
        <v>530</v>
      </c>
      <c r="K262" s="593"/>
      <c r="L262" s="593">
        <v>82</v>
      </c>
      <c r="M262" s="593">
        <v>2</v>
      </c>
      <c r="N262" s="90">
        <f t="shared" ref="N262:N325" si="4">K262+L262+M262</f>
        <v>84</v>
      </c>
      <c r="O262" s="594"/>
      <c r="P262" s="571"/>
      <c r="Q262" s="571"/>
      <c r="R262" s="571"/>
      <c r="S262" s="571"/>
    </row>
    <row r="263" spans="1:19">
      <c r="A263" s="576" t="s">
        <v>399</v>
      </c>
      <c r="B263" s="576" t="s">
        <v>399</v>
      </c>
      <c r="C263" s="576" t="s">
        <v>84</v>
      </c>
      <c r="D263" s="577">
        <v>2014</v>
      </c>
      <c r="E263" s="578" t="s">
        <v>25</v>
      </c>
      <c r="F263" s="578" t="s">
        <v>93</v>
      </c>
      <c r="G263" s="579" t="s">
        <v>527</v>
      </c>
      <c r="H263" s="597" t="s">
        <v>923</v>
      </c>
      <c r="I263" s="592">
        <v>3</v>
      </c>
      <c r="J263" s="579" t="s">
        <v>531</v>
      </c>
      <c r="K263" s="593"/>
      <c r="L263" s="593">
        <v>33</v>
      </c>
      <c r="M263" s="593">
        <v>7</v>
      </c>
      <c r="N263" s="90">
        <f t="shared" si="4"/>
        <v>40</v>
      </c>
      <c r="O263" s="594"/>
      <c r="P263" s="571"/>
      <c r="Q263" s="571"/>
      <c r="R263" s="571"/>
      <c r="S263" s="571"/>
    </row>
    <row r="264" spans="1:19">
      <c r="A264" s="576" t="s">
        <v>399</v>
      </c>
      <c r="B264" s="576" t="s">
        <v>399</v>
      </c>
      <c r="C264" s="576" t="s">
        <v>84</v>
      </c>
      <c r="D264" s="577">
        <v>2014</v>
      </c>
      <c r="E264" s="578" t="s">
        <v>25</v>
      </c>
      <c r="F264" s="578" t="s">
        <v>93</v>
      </c>
      <c r="G264" s="579" t="s">
        <v>527</v>
      </c>
      <c r="H264" s="597" t="s">
        <v>923</v>
      </c>
      <c r="I264" s="592">
        <v>3</v>
      </c>
      <c r="J264" s="579" t="s">
        <v>528</v>
      </c>
      <c r="K264" s="593"/>
      <c r="L264" s="593">
        <v>8</v>
      </c>
      <c r="M264" s="593">
        <v>2</v>
      </c>
      <c r="N264" s="90">
        <f t="shared" si="4"/>
        <v>10</v>
      </c>
      <c r="O264" s="594"/>
      <c r="P264" s="571"/>
      <c r="Q264" s="571"/>
      <c r="R264" s="571"/>
      <c r="S264" s="571"/>
    </row>
    <row r="265" spans="1:19">
      <c r="A265" s="576" t="s">
        <v>399</v>
      </c>
      <c r="B265" s="576" t="s">
        <v>399</v>
      </c>
      <c r="C265" s="576" t="s">
        <v>84</v>
      </c>
      <c r="D265" s="577">
        <v>2014</v>
      </c>
      <c r="E265" s="578" t="s">
        <v>25</v>
      </c>
      <c r="F265" s="578" t="s">
        <v>93</v>
      </c>
      <c r="G265" s="579" t="s">
        <v>527</v>
      </c>
      <c r="H265" s="597" t="s">
        <v>923</v>
      </c>
      <c r="I265" s="592">
        <v>3</v>
      </c>
      <c r="J265" s="596" t="s">
        <v>307</v>
      </c>
      <c r="K265" s="593"/>
      <c r="L265" s="593">
        <v>28</v>
      </c>
      <c r="M265" s="593">
        <v>0</v>
      </c>
      <c r="N265" s="90">
        <f t="shared" si="4"/>
        <v>28</v>
      </c>
      <c r="O265" s="594"/>
      <c r="P265" s="571"/>
      <c r="Q265" s="571"/>
      <c r="R265" s="571"/>
      <c r="S265" s="571"/>
    </row>
    <row r="266" spans="1:19">
      <c r="A266" s="576" t="s">
        <v>399</v>
      </c>
      <c r="B266" s="576" t="s">
        <v>399</v>
      </c>
      <c r="C266" s="576" t="s">
        <v>84</v>
      </c>
      <c r="D266" s="577">
        <v>2014</v>
      </c>
      <c r="E266" s="578" t="s">
        <v>25</v>
      </c>
      <c r="F266" s="578" t="s">
        <v>93</v>
      </c>
      <c r="G266" s="579" t="s">
        <v>527</v>
      </c>
      <c r="H266" s="597" t="s">
        <v>923</v>
      </c>
      <c r="I266" s="592">
        <v>3</v>
      </c>
      <c r="J266" s="588" t="s">
        <v>529</v>
      </c>
      <c r="K266" s="593"/>
      <c r="L266" s="593">
        <v>149</v>
      </c>
      <c r="M266" s="593">
        <v>59</v>
      </c>
      <c r="N266" s="90">
        <f t="shared" si="4"/>
        <v>208</v>
      </c>
      <c r="O266" s="594"/>
      <c r="P266" s="571"/>
      <c r="Q266" s="571"/>
      <c r="R266" s="571"/>
      <c r="S266" s="571"/>
    </row>
    <row r="267" spans="1:19">
      <c r="A267" s="576" t="s">
        <v>399</v>
      </c>
      <c r="B267" s="576" t="s">
        <v>399</v>
      </c>
      <c r="C267" s="576" t="s">
        <v>84</v>
      </c>
      <c r="D267" s="577">
        <v>2014</v>
      </c>
      <c r="E267" s="578" t="s">
        <v>25</v>
      </c>
      <c r="F267" s="578" t="s">
        <v>93</v>
      </c>
      <c r="G267" s="579" t="s">
        <v>527</v>
      </c>
      <c r="H267" s="597" t="s">
        <v>924</v>
      </c>
      <c r="I267" s="592">
        <v>3</v>
      </c>
      <c r="J267" s="596" t="s">
        <v>530</v>
      </c>
      <c r="K267" s="593"/>
      <c r="L267" s="593">
        <v>103</v>
      </c>
      <c r="M267" s="593">
        <v>8</v>
      </c>
      <c r="N267" s="90">
        <f t="shared" si="4"/>
        <v>111</v>
      </c>
      <c r="O267" s="594"/>
      <c r="P267" s="571"/>
      <c r="Q267" s="571"/>
      <c r="R267" s="571"/>
      <c r="S267" s="571"/>
    </row>
    <row r="268" spans="1:19">
      <c r="A268" s="576" t="s">
        <v>399</v>
      </c>
      <c r="B268" s="576" t="s">
        <v>399</v>
      </c>
      <c r="C268" s="576" t="s">
        <v>84</v>
      </c>
      <c r="D268" s="577">
        <v>2014</v>
      </c>
      <c r="E268" s="578" t="s">
        <v>25</v>
      </c>
      <c r="F268" s="578" t="s">
        <v>93</v>
      </c>
      <c r="G268" s="579" t="s">
        <v>527</v>
      </c>
      <c r="H268" s="597" t="s">
        <v>924</v>
      </c>
      <c r="I268" s="592">
        <v>3</v>
      </c>
      <c r="J268" s="579" t="s">
        <v>531</v>
      </c>
      <c r="K268" s="593"/>
      <c r="L268" s="593">
        <v>11</v>
      </c>
      <c r="M268" s="593">
        <v>6</v>
      </c>
      <c r="N268" s="90">
        <f t="shared" si="4"/>
        <v>17</v>
      </c>
      <c r="O268" s="594"/>
      <c r="P268" s="571"/>
      <c r="Q268" s="571"/>
      <c r="R268" s="571"/>
      <c r="S268" s="571"/>
    </row>
    <row r="269" spans="1:19">
      <c r="A269" s="576" t="s">
        <v>399</v>
      </c>
      <c r="B269" s="576" t="s">
        <v>399</v>
      </c>
      <c r="C269" s="576" t="s">
        <v>84</v>
      </c>
      <c r="D269" s="577">
        <v>2014</v>
      </c>
      <c r="E269" s="578" t="s">
        <v>25</v>
      </c>
      <c r="F269" s="578" t="s">
        <v>93</v>
      </c>
      <c r="G269" s="579" t="s">
        <v>527</v>
      </c>
      <c r="H269" s="597" t="s">
        <v>924</v>
      </c>
      <c r="I269" s="592">
        <v>3</v>
      </c>
      <c r="J269" s="579" t="s">
        <v>528</v>
      </c>
      <c r="K269" s="593"/>
      <c r="L269" s="593">
        <v>6</v>
      </c>
      <c r="M269" s="593">
        <v>0</v>
      </c>
      <c r="N269" s="90">
        <f t="shared" si="4"/>
        <v>6</v>
      </c>
      <c r="O269" s="594"/>
      <c r="P269" s="571"/>
      <c r="Q269" s="571"/>
      <c r="R269" s="571"/>
      <c r="S269" s="571"/>
    </row>
    <row r="270" spans="1:19">
      <c r="A270" s="576" t="s">
        <v>399</v>
      </c>
      <c r="B270" s="576" t="s">
        <v>399</v>
      </c>
      <c r="C270" s="576" t="s">
        <v>84</v>
      </c>
      <c r="D270" s="577">
        <v>2014</v>
      </c>
      <c r="E270" s="578" t="s">
        <v>25</v>
      </c>
      <c r="F270" s="578" t="s">
        <v>93</v>
      </c>
      <c r="G270" s="579" t="s">
        <v>527</v>
      </c>
      <c r="H270" s="597" t="s">
        <v>924</v>
      </c>
      <c r="I270" s="592">
        <v>3</v>
      </c>
      <c r="J270" s="596" t="s">
        <v>307</v>
      </c>
      <c r="K270" s="593"/>
      <c r="L270" s="593">
        <v>5</v>
      </c>
      <c r="M270" s="593">
        <v>0</v>
      </c>
      <c r="N270" s="90">
        <f t="shared" si="4"/>
        <v>5</v>
      </c>
      <c r="O270" s="594"/>
      <c r="P270" s="571"/>
      <c r="Q270" s="571"/>
      <c r="R270" s="571"/>
      <c r="S270" s="571"/>
    </row>
    <row r="271" spans="1:19">
      <c r="A271" s="576" t="s">
        <v>399</v>
      </c>
      <c r="B271" s="576" t="s">
        <v>399</v>
      </c>
      <c r="C271" s="576" t="s">
        <v>84</v>
      </c>
      <c r="D271" s="577">
        <v>2014</v>
      </c>
      <c r="E271" s="578" t="s">
        <v>25</v>
      </c>
      <c r="F271" s="578" t="s">
        <v>93</v>
      </c>
      <c r="G271" s="579" t="s">
        <v>527</v>
      </c>
      <c r="H271" s="597" t="s">
        <v>924</v>
      </c>
      <c r="I271" s="592">
        <v>3</v>
      </c>
      <c r="J271" s="579" t="s">
        <v>539</v>
      </c>
      <c r="K271" s="593"/>
      <c r="L271" s="593">
        <v>25</v>
      </c>
      <c r="M271" s="593">
        <v>4</v>
      </c>
      <c r="N271" s="90">
        <f t="shared" si="4"/>
        <v>29</v>
      </c>
      <c r="O271" s="594"/>
      <c r="P271" s="571"/>
      <c r="Q271" s="571"/>
      <c r="R271" s="571"/>
      <c r="S271" s="571"/>
    </row>
    <row r="272" spans="1:19">
      <c r="A272" s="576" t="s">
        <v>399</v>
      </c>
      <c r="B272" s="576" t="s">
        <v>399</v>
      </c>
      <c r="C272" s="576" t="s">
        <v>84</v>
      </c>
      <c r="D272" s="577">
        <v>2014</v>
      </c>
      <c r="E272" s="578" t="s">
        <v>25</v>
      </c>
      <c r="F272" s="578" t="s">
        <v>93</v>
      </c>
      <c r="G272" s="579" t="s">
        <v>527</v>
      </c>
      <c r="H272" s="597" t="s">
        <v>924</v>
      </c>
      <c r="I272" s="592">
        <v>3</v>
      </c>
      <c r="J272" s="588" t="s">
        <v>529</v>
      </c>
      <c r="K272" s="593"/>
      <c r="L272" s="593">
        <v>904</v>
      </c>
      <c r="M272" s="593">
        <v>222</v>
      </c>
      <c r="N272" s="90">
        <f t="shared" si="4"/>
        <v>1126</v>
      </c>
      <c r="O272" s="594"/>
      <c r="P272" s="571"/>
      <c r="Q272" s="571"/>
      <c r="R272" s="571"/>
      <c r="S272" s="571"/>
    </row>
    <row r="273" spans="1:19">
      <c r="A273" s="576" t="s">
        <v>399</v>
      </c>
      <c r="B273" s="592" t="s">
        <v>926</v>
      </c>
      <c r="C273" s="576" t="s">
        <v>84</v>
      </c>
      <c r="D273" s="577">
        <v>2014</v>
      </c>
      <c r="E273" s="578" t="s">
        <v>25</v>
      </c>
      <c r="F273" s="578" t="s">
        <v>308</v>
      </c>
      <c r="G273" s="579" t="s">
        <v>527</v>
      </c>
      <c r="H273" s="597" t="s">
        <v>801</v>
      </c>
      <c r="I273" s="592">
        <v>1</v>
      </c>
      <c r="J273" s="579" t="s">
        <v>528</v>
      </c>
      <c r="K273" s="593"/>
      <c r="L273" s="593">
        <v>3</v>
      </c>
      <c r="M273" s="593">
        <v>1</v>
      </c>
      <c r="N273" s="90">
        <f t="shared" si="4"/>
        <v>4</v>
      </c>
      <c r="O273" s="594"/>
      <c r="P273" s="571"/>
      <c r="Q273" s="571"/>
      <c r="R273" s="571"/>
      <c r="S273" s="571"/>
    </row>
    <row r="274" spans="1:19">
      <c r="A274" s="576" t="s">
        <v>399</v>
      </c>
      <c r="B274" s="576" t="s">
        <v>399</v>
      </c>
      <c r="C274" s="576" t="s">
        <v>84</v>
      </c>
      <c r="D274" s="577">
        <v>2014</v>
      </c>
      <c r="E274" s="578" t="s">
        <v>25</v>
      </c>
      <c r="F274" s="578" t="s">
        <v>93</v>
      </c>
      <c r="G274" s="579" t="s">
        <v>527</v>
      </c>
      <c r="H274" s="597" t="s">
        <v>925</v>
      </c>
      <c r="I274" s="592">
        <v>3</v>
      </c>
      <c r="J274" s="596" t="s">
        <v>530</v>
      </c>
      <c r="K274" s="593"/>
      <c r="L274" s="593">
        <v>11</v>
      </c>
      <c r="M274" s="593">
        <v>0</v>
      </c>
      <c r="N274" s="90">
        <f t="shared" si="4"/>
        <v>11</v>
      </c>
      <c r="O274" s="594"/>
      <c r="P274" s="571"/>
      <c r="Q274" s="571"/>
      <c r="R274" s="571"/>
      <c r="S274" s="571"/>
    </row>
    <row r="275" spans="1:19">
      <c r="A275" s="576" t="s">
        <v>399</v>
      </c>
      <c r="B275" s="576" t="s">
        <v>399</v>
      </c>
      <c r="C275" s="576" t="s">
        <v>84</v>
      </c>
      <c r="D275" s="577">
        <v>2014</v>
      </c>
      <c r="E275" s="578" t="s">
        <v>25</v>
      </c>
      <c r="F275" s="578" t="s">
        <v>93</v>
      </c>
      <c r="G275" s="579" t="s">
        <v>527</v>
      </c>
      <c r="H275" s="597" t="s">
        <v>925</v>
      </c>
      <c r="I275" s="592">
        <v>3</v>
      </c>
      <c r="J275" s="579" t="s">
        <v>531</v>
      </c>
      <c r="K275" s="593"/>
      <c r="L275" s="593">
        <v>34</v>
      </c>
      <c r="M275" s="593">
        <v>7</v>
      </c>
      <c r="N275" s="90">
        <f t="shared" si="4"/>
        <v>41</v>
      </c>
      <c r="O275" s="594"/>
      <c r="P275" s="571"/>
      <c r="Q275" s="571"/>
      <c r="R275" s="571"/>
      <c r="S275" s="571"/>
    </row>
    <row r="276" spans="1:19">
      <c r="A276" s="576" t="s">
        <v>399</v>
      </c>
      <c r="B276" s="576" t="s">
        <v>399</v>
      </c>
      <c r="C276" s="576" t="s">
        <v>84</v>
      </c>
      <c r="D276" s="577">
        <v>2014</v>
      </c>
      <c r="E276" s="578" t="s">
        <v>25</v>
      </c>
      <c r="F276" s="578" t="s">
        <v>93</v>
      </c>
      <c r="G276" s="579" t="s">
        <v>527</v>
      </c>
      <c r="H276" s="597" t="s">
        <v>925</v>
      </c>
      <c r="I276" s="592">
        <v>3</v>
      </c>
      <c r="J276" s="579" t="s">
        <v>528</v>
      </c>
      <c r="K276" s="593"/>
      <c r="L276" s="593">
        <v>2</v>
      </c>
      <c r="M276" s="593">
        <v>0</v>
      </c>
      <c r="N276" s="90">
        <f t="shared" si="4"/>
        <v>2</v>
      </c>
      <c r="O276" s="594"/>
      <c r="P276" s="571"/>
      <c r="Q276" s="571"/>
      <c r="R276" s="571"/>
      <c r="S276" s="571"/>
    </row>
    <row r="277" spans="1:19">
      <c r="A277" s="576" t="s">
        <v>399</v>
      </c>
      <c r="B277" s="576" t="s">
        <v>399</v>
      </c>
      <c r="C277" s="576" t="s">
        <v>84</v>
      </c>
      <c r="D277" s="577">
        <v>2014</v>
      </c>
      <c r="E277" s="578" t="s">
        <v>25</v>
      </c>
      <c r="F277" s="578" t="s">
        <v>93</v>
      </c>
      <c r="G277" s="579" t="s">
        <v>527</v>
      </c>
      <c r="H277" s="597" t="s">
        <v>925</v>
      </c>
      <c r="I277" s="592">
        <v>3</v>
      </c>
      <c r="J277" s="596" t="s">
        <v>307</v>
      </c>
      <c r="K277" s="593"/>
      <c r="L277" s="593">
        <v>6</v>
      </c>
      <c r="M277" s="593">
        <v>0</v>
      </c>
      <c r="N277" s="90">
        <f t="shared" si="4"/>
        <v>6</v>
      </c>
      <c r="O277" s="594"/>
      <c r="P277" s="571"/>
      <c r="Q277" s="571"/>
      <c r="R277" s="571"/>
      <c r="S277" s="571"/>
    </row>
    <row r="278" spans="1:19">
      <c r="A278" s="576" t="s">
        <v>399</v>
      </c>
      <c r="B278" s="576" t="s">
        <v>399</v>
      </c>
      <c r="C278" s="576" t="s">
        <v>84</v>
      </c>
      <c r="D278" s="577">
        <v>2014</v>
      </c>
      <c r="E278" s="578" t="s">
        <v>25</v>
      </c>
      <c r="F278" s="578" t="s">
        <v>93</v>
      </c>
      <c r="G278" s="579" t="s">
        <v>527</v>
      </c>
      <c r="H278" s="597" t="s">
        <v>925</v>
      </c>
      <c r="I278" s="592">
        <v>3</v>
      </c>
      <c r="J278" s="588" t="s">
        <v>529</v>
      </c>
      <c r="K278" s="593"/>
      <c r="L278" s="593">
        <v>269</v>
      </c>
      <c r="M278" s="593">
        <v>41</v>
      </c>
      <c r="N278" s="90">
        <f t="shared" si="4"/>
        <v>310</v>
      </c>
      <c r="O278" s="594"/>
      <c r="P278" s="571"/>
      <c r="Q278" s="571"/>
      <c r="R278" s="571"/>
      <c r="S278" s="571"/>
    </row>
    <row r="279" spans="1:19" s="244" customFormat="1">
      <c r="A279" s="229" t="s">
        <v>399</v>
      </c>
      <c r="B279" s="229" t="s">
        <v>399</v>
      </c>
      <c r="C279" s="229" t="s">
        <v>84</v>
      </c>
      <c r="D279" s="225">
        <v>2014</v>
      </c>
      <c r="E279" s="226" t="s">
        <v>25</v>
      </c>
      <c r="F279" s="226" t="s">
        <v>93</v>
      </c>
      <c r="G279" s="568" t="s">
        <v>532</v>
      </c>
      <c r="H279" s="606" t="s">
        <v>882</v>
      </c>
      <c r="I279" s="567">
        <v>1</v>
      </c>
      <c r="J279" s="607" t="s">
        <v>529</v>
      </c>
      <c r="K279" s="569">
        <v>310</v>
      </c>
      <c r="L279" s="569">
        <v>849</v>
      </c>
      <c r="M279" s="569">
        <v>0</v>
      </c>
      <c r="N279" s="228">
        <f t="shared" si="4"/>
        <v>1159</v>
      </c>
      <c r="O279" s="608"/>
      <c r="P279" s="403"/>
      <c r="Q279" s="403"/>
      <c r="R279" s="403"/>
      <c r="S279" s="403"/>
    </row>
    <row r="280" spans="1:19" s="244" customFormat="1">
      <c r="A280" s="229" t="s">
        <v>399</v>
      </c>
      <c r="B280" s="229" t="s">
        <v>399</v>
      </c>
      <c r="C280" s="229" t="s">
        <v>84</v>
      </c>
      <c r="D280" s="225">
        <v>2014</v>
      </c>
      <c r="E280" s="226" t="s">
        <v>25</v>
      </c>
      <c r="F280" s="226" t="s">
        <v>93</v>
      </c>
      <c r="G280" s="568" t="s">
        <v>532</v>
      </c>
      <c r="H280" s="606" t="s">
        <v>883</v>
      </c>
      <c r="I280" s="567">
        <v>1</v>
      </c>
      <c r="J280" s="607" t="s">
        <v>529</v>
      </c>
      <c r="K280" s="569">
        <v>13</v>
      </c>
      <c r="L280" s="569">
        <v>648</v>
      </c>
      <c r="M280" s="569">
        <v>320</v>
      </c>
      <c r="N280" s="228">
        <f t="shared" si="4"/>
        <v>981</v>
      </c>
      <c r="O280" s="608"/>
      <c r="P280" s="403"/>
      <c r="Q280" s="403"/>
      <c r="R280" s="403"/>
      <c r="S280" s="403"/>
    </row>
    <row r="281" spans="1:19" s="244" customFormat="1">
      <c r="A281" s="229" t="s">
        <v>399</v>
      </c>
      <c r="B281" s="229" t="s">
        <v>399</v>
      </c>
      <c r="C281" s="229" t="s">
        <v>84</v>
      </c>
      <c r="D281" s="225">
        <v>2014</v>
      </c>
      <c r="E281" s="226" t="s">
        <v>25</v>
      </c>
      <c r="F281" s="226" t="s">
        <v>93</v>
      </c>
      <c r="G281" s="568" t="s">
        <v>532</v>
      </c>
      <c r="H281" s="606" t="s">
        <v>884</v>
      </c>
      <c r="I281" s="567">
        <v>3</v>
      </c>
      <c r="J281" s="609" t="s">
        <v>530</v>
      </c>
      <c r="K281" s="569"/>
      <c r="L281" s="569">
        <v>17</v>
      </c>
      <c r="M281" s="569">
        <v>5</v>
      </c>
      <c r="N281" s="228">
        <f t="shared" si="4"/>
        <v>22</v>
      </c>
      <c r="O281" s="608"/>
      <c r="P281" s="403"/>
      <c r="Q281" s="403"/>
      <c r="R281" s="403"/>
      <c r="S281" s="403"/>
    </row>
    <row r="282" spans="1:19" s="244" customFormat="1">
      <c r="A282" s="229" t="s">
        <v>399</v>
      </c>
      <c r="B282" s="229" t="s">
        <v>399</v>
      </c>
      <c r="C282" s="229" t="s">
        <v>84</v>
      </c>
      <c r="D282" s="225">
        <v>2014</v>
      </c>
      <c r="E282" s="226" t="s">
        <v>25</v>
      </c>
      <c r="F282" s="226" t="s">
        <v>93</v>
      </c>
      <c r="G282" s="568" t="s">
        <v>532</v>
      </c>
      <c r="H282" s="606" t="s">
        <v>884</v>
      </c>
      <c r="I282" s="567">
        <v>3</v>
      </c>
      <c r="J282" s="568" t="s">
        <v>531</v>
      </c>
      <c r="K282" s="569"/>
      <c r="L282" s="569">
        <v>10</v>
      </c>
      <c r="M282" s="569">
        <v>0</v>
      </c>
      <c r="N282" s="228">
        <f t="shared" si="4"/>
        <v>10</v>
      </c>
      <c r="O282" s="608"/>
      <c r="P282" s="403"/>
      <c r="Q282" s="403"/>
      <c r="R282" s="403"/>
      <c r="S282" s="403"/>
    </row>
    <row r="283" spans="1:19" s="244" customFormat="1">
      <c r="A283" s="229" t="s">
        <v>399</v>
      </c>
      <c r="B283" s="229" t="s">
        <v>399</v>
      </c>
      <c r="C283" s="229" t="s">
        <v>84</v>
      </c>
      <c r="D283" s="225">
        <v>2014</v>
      </c>
      <c r="E283" s="226" t="s">
        <v>25</v>
      </c>
      <c r="F283" s="226" t="s">
        <v>93</v>
      </c>
      <c r="G283" s="568" t="s">
        <v>532</v>
      </c>
      <c r="H283" s="606" t="s">
        <v>884</v>
      </c>
      <c r="I283" s="567">
        <v>3</v>
      </c>
      <c r="J283" s="607" t="s">
        <v>529</v>
      </c>
      <c r="K283" s="569"/>
      <c r="L283" s="569">
        <v>109</v>
      </c>
      <c r="M283" s="569">
        <v>10</v>
      </c>
      <c r="N283" s="228">
        <f t="shared" si="4"/>
        <v>119</v>
      </c>
      <c r="O283" s="608"/>
      <c r="P283" s="403"/>
      <c r="Q283" s="403"/>
      <c r="R283" s="403"/>
      <c r="S283" s="403"/>
    </row>
    <row r="284" spans="1:19" s="244" customFormat="1">
      <c r="A284" s="229" t="s">
        <v>399</v>
      </c>
      <c r="B284" s="229" t="s">
        <v>399</v>
      </c>
      <c r="C284" s="229" t="s">
        <v>84</v>
      </c>
      <c r="D284" s="225">
        <v>2014</v>
      </c>
      <c r="E284" s="226" t="s">
        <v>25</v>
      </c>
      <c r="F284" s="226" t="s">
        <v>93</v>
      </c>
      <c r="G284" s="568" t="s">
        <v>532</v>
      </c>
      <c r="H284" s="606" t="s">
        <v>885</v>
      </c>
      <c r="I284" s="567">
        <v>2</v>
      </c>
      <c r="J284" s="609" t="s">
        <v>530</v>
      </c>
      <c r="K284" s="569"/>
      <c r="L284" s="569">
        <v>125</v>
      </c>
      <c r="M284" s="569">
        <v>11</v>
      </c>
      <c r="N284" s="228">
        <f t="shared" si="4"/>
        <v>136</v>
      </c>
      <c r="O284" s="608"/>
      <c r="P284" s="403"/>
      <c r="Q284" s="403"/>
      <c r="R284" s="403"/>
      <c r="S284" s="403"/>
    </row>
    <row r="285" spans="1:19" s="244" customFormat="1">
      <c r="A285" s="229" t="s">
        <v>399</v>
      </c>
      <c r="B285" s="229" t="s">
        <v>399</v>
      </c>
      <c r="C285" s="229" t="s">
        <v>84</v>
      </c>
      <c r="D285" s="225">
        <v>2014</v>
      </c>
      <c r="E285" s="226" t="s">
        <v>25</v>
      </c>
      <c r="F285" s="226" t="s">
        <v>93</v>
      </c>
      <c r="G285" s="568" t="s">
        <v>532</v>
      </c>
      <c r="H285" s="606" t="s">
        <v>885</v>
      </c>
      <c r="I285" s="567">
        <v>2</v>
      </c>
      <c r="J285" s="568" t="s">
        <v>531</v>
      </c>
      <c r="K285" s="569"/>
      <c r="L285" s="569">
        <v>359</v>
      </c>
      <c r="M285" s="569">
        <v>8</v>
      </c>
      <c r="N285" s="228">
        <f t="shared" si="4"/>
        <v>367</v>
      </c>
      <c r="O285" s="608"/>
      <c r="P285" s="403"/>
      <c r="Q285" s="403"/>
      <c r="R285" s="403"/>
      <c r="S285" s="403"/>
    </row>
    <row r="286" spans="1:19" s="244" customFormat="1">
      <c r="A286" s="229" t="s">
        <v>399</v>
      </c>
      <c r="B286" s="229" t="s">
        <v>399</v>
      </c>
      <c r="C286" s="229" t="s">
        <v>84</v>
      </c>
      <c r="D286" s="225">
        <v>2014</v>
      </c>
      <c r="E286" s="226" t="s">
        <v>25</v>
      </c>
      <c r="F286" s="226" t="s">
        <v>93</v>
      </c>
      <c r="G286" s="568" t="s">
        <v>532</v>
      </c>
      <c r="H286" s="606" t="s">
        <v>885</v>
      </c>
      <c r="I286" s="567">
        <v>2</v>
      </c>
      <c r="J286" s="568" t="s">
        <v>528</v>
      </c>
      <c r="K286" s="569"/>
      <c r="L286" s="569">
        <v>4369</v>
      </c>
      <c r="M286" s="569">
        <v>406</v>
      </c>
      <c r="N286" s="228">
        <f t="shared" si="4"/>
        <v>4775</v>
      </c>
      <c r="O286" s="608"/>
      <c r="P286" s="403"/>
      <c r="Q286" s="403"/>
      <c r="R286" s="403"/>
      <c r="S286" s="403"/>
    </row>
    <row r="287" spans="1:19" s="244" customFormat="1">
      <c r="A287" s="229" t="s">
        <v>399</v>
      </c>
      <c r="B287" s="229" t="s">
        <v>399</v>
      </c>
      <c r="C287" s="229" t="s">
        <v>84</v>
      </c>
      <c r="D287" s="225">
        <v>2014</v>
      </c>
      <c r="E287" s="226" t="s">
        <v>25</v>
      </c>
      <c r="F287" s="226" t="s">
        <v>93</v>
      </c>
      <c r="G287" s="568" t="s">
        <v>532</v>
      </c>
      <c r="H287" s="606" t="s">
        <v>885</v>
      </c>
      <c r="I287" s="567">
        <v>2</v>
      </c>
      <c r="J287" s="609" t="s">
        <v>307</v>
      </c>
      <c r="K287" s="569"/>
      <c r="L287" s="569">
        <v>24</v>
      </c>
      <c r="M287" s="569">
        <v>0</v>
      </c>
      <c r="N287" s="228">
        <f t="shared" si="4"/>
        <v>24</v>
      </c>
      <c r="O287" s="608"/>
      <c r="P287" s="403"/>
      <c r="Q287" s="403"/>
      <c r="R287" s="403"/>
      <c r="S287" s="403"/>
    </row>
    <row r="288" spans="1:19" s="244" customFormat="1">
      <c r="A288" s="229" t="s">
        <v>399</v>
      </c>
      <c r="B288" s="229" t="s">
        <v>399</v>
      </c>
      <c r="C288" s="229" t="s">
        <v>84</v>
      </c>
      <c r="D288" s="225">
        <v>2014</v>
      </c>
      <c r="E288" s="226" t="s">
        <v>25</v>
      </c>
      <c r="F288" s="226" t="s">
        <v>93</v>
      </c>
      <c r="G288" s="568" t="s">
        <v>532</v>
      </c>
      <c r="H288" s="606" t="s">
        <v>885</v>
      </c>
      <c r="I288" s="567">
        <v>2</v>
      </c>
      <c r="J288" s="607" t="s">
        <v>529</v>
      </c>
      <c r="K288" s="569">
        <v>910</v>
      </c>
      <c r="L288" s="569">
        <v>5211</v>
      </c>
      <c r="M288" s="569">
        <v>2422</v>
      </c>
      <c r="N288" s="228">
        <f t="shared" si="4"/>
        <v>8543</v>
      </c>
      <c r="O288" s="608"/>
      <c r="P288" s="403"/>
      <c r="Q288" s="403"/>
      <c r="R288" s="403"/>
      <c r="S288" s="403"/>
    </row>
    <row r="289" spans="1:19" s="244" customFormat="1">
      <c r="A289" s="229" t="s">
        <v>399</v>
      </c>
      <c r="B289" s="229" t="s">
        <v>399</v>
      </c>
      <c r="C289" s="229" t="s">
        <v>84</v>
      </c>
      <c r="D289" s="225">
        <v>2014</v>
      </c>
      <c r="E289" s="226" t="s">
        <v>25</v>
      </c>
      <c r="F289" s="226" t="s">
        <v>93</v>
      </c>
      <c r="G289" s="568" t="s">
        <v>532</v>
      </c>
      <c r="H289" s="606" t="s">
        <v>638</v>
      </c>
      <c r="I289" s="567">
        <v>1</v>
      </c>
      <c r="J289" s="609" t="s">
        <v>307</v>
      </c>
      <c r="K289" s="569"/>
      <c r="L289" s="569">
        <v>3</v>
      </c>
      <c r="M289" s="569">
        <v>0</v>
      </c>
      <c r="N289" s="228">
        <f t="shared" si="4"/>
        <v>3</v>
      </c>
      <c r="O289" s="608"/>
      <c r="P289" s="403"/>
      <c r="Q289" s="403"/>
      <c r="R289" s="403"/>
      <c r="S289" s="403"/>
    </row>
    <row r="290" spans="1:19" s="244" customFormat="1">
      <c r="A290" s="229" t="s">
        <v>399</v>
      </c>
      <c r="B290" s="229" t="s">
        <v>399</v>
      </c>
      <c r="C290" s="229" t="s">
        <v>84</v>
      </c>
      <c r="D290" s="225">
        <v>2014</v>
      </c>
      <c r="E290" s="226" t="s">
        <v>25</v>
      </c>
      <c r="F290" s="226" t="s">
        <v>93</v>
      </c>
      <c r="G290" s="568" t="s">
        <v>532</v>
      </c>
      <c r="H290" s="606" t="s">
        <v>638</v>
      </c>
      <c r="I290" s="567">
        <v>1</v>
      </c>
      <c r="J290" s="607" t="s">
        <v>529</v>
      </c>
      <c r="K290" s="569">
        <v>4</v>
      </c>
      <c r="L290" s="569">
        <v>0</v>
      </c>
      <c r="M290" s="569">
        <v>7</v>
      </c>
      <c r="N290" s="228">
        <f t="shared" si="4"/>
        <v>11</v>
      </c>
      <c r="O290" s="608"/>
      <c r="P290" s="403"/>
      <c r="Q290" s="403"/>
      <c r="R290" s="403"/>
      <c r="S290" s="403"/>
    </row>
    <row r="291" spans="1:19" s="244" customFormat="1">
      <c r="A291" s="229" t="s">
        <v>399</v>
      </c>
      <c r="B291" s="229" t="s">
        <v>399</v>
      </c>
      <c r="C291" s="229" t="s">
        <v>84</v>
      </c>
      <c r="D291" s="225">
        <v>2014</v>
      </c>
      <c r="E291" s="226" t="s">
        <v>25</v>
      </c>
      <c r="F291" s="226" t="s">
        <v>93</v>
      </c>
      <c r="G291" s="568" t="s">
        <v>532</v>
      </c>
      <c r="H291" s="606" t="s">
        <v>886</v>
      </c>
      <c r="I291" s="567">
        <v>3</v>
      </c>
      <c r="J291" s="609" t="s">
        <v>530</v>
      </c>
      <c r="K291" s="569"/>
      <c r="L291" s="569">
        <v>636</v>
      </c>
      <c r="M291" s="569">
        <v>101</v>
      </c>
      <c r="N291" s="228">
        <f t="shared" si="4"/>
        <v>737</v>
      </c>
      <c r="O291" s="608"/>
      <c r="P291" s="403"/>
      <c r="Q291" s="403"/>
      <c r="R291" s="403"/>
      <c r="S291" s="403"/>
    </row>
    <row r="292" spans="1:19" s="244" customFormat="1">
      <c r="A292" s="229" t="s">
        <v>399</v>
      </c>
      <c r="B292" s="229" t="s">
        <v>399</v>
      </c>
      <c r="C292" s="229" t="s">
        <v>84</v>
      </c>
      <c r="D292" s="225">
        <v>2014</v>
      </c>
      <c r="E292" s="226" t="s">
        <v>25</v>
      </c>
      <c r="F292" s="226" t="s">
        <v>93</v>
      </c>
      <c r="G292" s="568" t="s">
        <v>532</v>
      </c>
      <c r="H292" s="606" t="s">
        <v>886</v>
      </c>
      <c r="I292" s="567">
        <v>3</v>
      </c>
      <c r="J292" s="568" t="s">
        <v>531</v>
      </c>
      <c r="K292" s="569"/>
      <c r="L292" s="569">
        <v>120</v>
      </c>
      <c r="M292" s="569">
        <v>5</v>
      </c>
      <c r="N292" s="228">
        <f t="shared" si="4"/>
        <v>125</v>
      </c>
      <c r="O292" s="608"/>
      <c r="P292" s="403"/>
      <c r="Q292" s="403"/>
      <c r="R292" s="403"/>
      <c r="S292" s="403"/>
    </row>
    <row r="293" spans="1:19" s="244" customFormat="1">
      <c r="A293" s="229" t="s">
        <v>399</v>
      </c>
      <c r="B293" s="229" t="s">
        <v>399</v>
      </c>
      <c r="C293" s="229" t="s">
        <v>84</v>
      </c>
      <c r="D293" s="225">
        <v>2014</v>
      </c>
      <c r="E293" s="226" t="s">
        <v>25</v>
      </c>
      <c r="F293" s="226" t="s">
        <v>93</v>
      </c>
      <c r="G293" s="568" t="s">
        <v>532</v>
      </c>
      <c r="H293" s="606" t="s">
        <v>886</v>
      </c>
      <c r="I293" s="567">
        <v>3</v>
      </c>
      <c r="J293" s="568" t="s">
        <v>528</v>
      </c>
      <c r="K293" s="569"/>
      <c r="L293" s="569">
        <v>6</v>
      </c>
      <c r="M293" s="569">
        <v>1</v>
      </c>
      <c r="N293" s="228">
        <f t="shared" si="4"/>
        <v>7</v>
      </c>
      <c r="O293" s="608"/>
      <c r="P293" s="403"/>
      <c r="Q293" s="403"/>
      <c r="R293" s="403"/>
      <c r="S293" s="403"/>
    </row>
    <row r="294" spans="1:19" s="244" customFormat="1">
      <c r="A294" s="229" t="s">
        <v>399</v>
      </c>
      <c r="B294" s="229" t="s">
        <v>399</v>
      </c>
      <c r="C294" s="229" t="s">
        <v>84</v>
      </c>
      <c r="D294" s="225">
        <v>2014</v>
      </c>
      <c r="E294" s="226" t="s">
        <v>25</v>
      </c>
      <c r="F294" s="226" t="s">
        <v>93</v>
      </c>
      <c r="G294" s="568" t="s">
        <v>532</v>
      </c>
      <c r="H294" s="606" t="s">
        <v>886</v>
      </c>
      <c r="I294" s="567">
        <v>3</v>
      </c>
      <c r="J294" s="607" t="s">
        <v>529</v>
      </c>
      <c r="K294" s="569"/>
      <c r="L294" s="569">
        <v>1052</v>
      </c>
      <c r="M294" s="569">
        <v>695</v>
      </c>
      <c r="N294" s="228">
        <f t="shared" si="4"/>
        <v>1747</v>
      </c>
      <c r="O294" s="608"/>
      <c r="P294" s="403"/>
      <c r="Q294" s="403"/>
      <c r="R294" s="403"/>
      <c r="S294" s="403"/>
    </row>
    <row r="295" spans="1:19" s="244" customFormat="1">
      <c r="A295" s="229" t="s">
        <v>399</v>
      </c>
      <c r="B295" s="567" t="s">
        <v>926</v>
      </c>
      <c r="C295" s="229" t="s">
        <v>84</v>
      </c>
      <c r="D295" s="225">
        <v>2014</v>
      </c>
      <c r="E295" s="226" t="s">
        <v>25</v>
      </c>
      <c r="F295" s="226" t="s">
        <v>308</v>
      </c>
      <c r="G295" s="568" t="s">
        <v>532</v>
      </c>
      <c r="H295" s="606" t="s">
        <v>887</v>
      </c>
      <c r="I295" s="567">
        <v>2</v>
      </c>
      <c r="J295" s="568" t="s">
        <v>531</v>
      </c>
      <c r="K295" s="569"/>
      <c r="L295" s="569">
        <v>1</v>
      </c>
      <c r="M295" s="569">
        <v>0</v>
      </c>
      <c r="N295" s="228">
        <f t="shared" si="4"/>
        <v>1</v>
      </c>
      <c r="O295" s="608"/>
      <c r="P295" s="403"/>
      <c r="Q295" s="403"/>
      <c r="R295" s="403"/>
      <c r="S295" s="403"/>
    </row>
    <row r="296" spans="1:19" s="244" customFormat="1">
      <c r="A296" s="229" t="s">
        <v>399</v>
      </c>
      <c r="B296" s="567" t="s">
        <v>926</v>
      </c>
      <c r="C296" s="229" t="s">
        <v>84</v>
      </c>
      <c r="D296" s="225">
        <v>2014</v>
      </c>
      <c r="E296" s="226" t="s">
        <v>25</v>
      </c>
      <c r="F296" s="226" t="s">
        <v>308</v>
      </c>
      <c r="G296" s="568" t="s">
        <v>532</v>
      </c>
      <c r="H296" s="606" t="s">
        <v>887</v>
      </c>
      <c r="I296" s="567">
        <v>2</v>
      </c>
      <c r="J296" s="568" t="s">
        <v>528</v>
      </c>
      <c r="K296" s="569"/>
      <c r="L296" s="569">
        <v>8</v>
      </c>
      <c r="M296" s="569">
        <v>0</v>
      </c>
      <c r="N296" s="228">
        <f t="shared" si="4"/>
        <v>8</v>
      </c>
      <c r="O296" s="608"/>
      <c r="P296" s="403"/>
      <c r="Q296" s="403"/>
      <c r="R296" s="403"/>
      <c r="S296" s="403"/>
    </row>
    <row r="297" spans="1:19" s="244" customFormat="1">
      <c r="A297" s="229" t="s">
        <v>399</v>
      </c>
      <c r="B297" s="567" t="s">
        <v>926</v>
      </c>
      <c r="C297" s="229" t="s">
        <v>84</v>
      </c>
      <c r="D297" s="225">
        <v>2014</v>
      </c>
      <c r="E297" s="226" t="s">
        <v>25</v>
      </c>
      <c r="F297" s="226" t="s">
        <v>308</v>
      </c>
      <c r="G297" s="568" t="s">
        <v>532</v>
      </c>
      <c r="H297" s="606" t="s">
        <v>887</v>
      </c>
      <c r="I297" s="567">
        <v>2</v>
      </c>
      <c r="J297" s="609" t="s">
        <v>307</v>
      </c>
      <c r="K297" s="569"/>
      <c r="L297" s="569">
        <v>33</v>
      </c>
      <c r="M297" s="569">
        <v>0</v>
      </c>
      <c r="N297" s="228">
        <f t="shared" si="4"/>
        <v>33</v>
      </c>
      <c r="O297" s="608"/>
      <c r="P297" s="403"/>
      <c r="Q297" s="403"/>
      <c r="R297" s="403"/>
      <c r="S297" s="403"/>
    </row>
    <row r="298" spans="1:19" s="244" customFormat="1">
      <c r="A298" s="229" t="s">
        <v>399</v>
      </c>
      <c r="B298" s="229" t="s">
        <v>399</v>
      </c>
      <c r="C298" s="229" t="s">
        <v>84</v>
      </c>
      <c r="D298" s="225">
        <v>2014</v>
      </c>
      <c r="E298" s="226" t="s">
        <v>25</v>
      </c>
      <c r="F298" s="226" t="s">
        <v>93</v>
      </c>
      <c r="G298" s="568" t="s">
        <v>532</v>
      </c>
      <c r="H298" s="606" t="s">
        <v>642</v>
      </c>
      <c r="I298" s="567">
        <v>1</v>
      </c>
      <c r="J298" s="609" t="s">
        <v>307</v>
      </c>
      <c r="K298" s="569"/>
      <c r="L298" s="569">
        <v>2</v>
      </c>
      <c r="M298" s="569">
        <v>0</v>
      </c>
      <c r="N298" s="228">
        <f t="shared" si="4"/>
        <v>2</v>
      </c>
      <c r="O298" s="608"/>
      <c r="P298" s="403"/>
      <c r="Q298" s="403"/>
      <c r="R298" s="403"/>
      <c r="S298" s="403"/>
    </row>
    <row r="299" spans="1:19" s="244" customFormat="1">
      <c r="A299" s="229" t="s">
        <v>399</v>
      </c>
      <c r="B299" s="229" t="s">
        <v>399</v>
      </c>
      <c r="C299" s="229" t="s">
        <v>84</v>
      </c>
      <c r="D299" s="225">
        <v>2014</v>
      </c>
      <c r="E299" s="226" t="s">
        <v>25</v>
      </c>
      <c r="F299" s="226" t="s">
        <v>93</v>
      </c>
      <c r="G299" s="568" t="s">
        <v>532</v>
      </c>
      <c r="H299" s="606" t="s">
        <v>643</v>
      </c>
      <c r="I299" s="567">
        <v>2</v>
      </c>
      <c r="J299" s="568" t="s">
        <v>531</v>
      </c>
      <c r="K299" s="569"/>
      <c r="L299" s="569">
        <v>9</v>
      </c>
      <c r="M299" s="569">
        <v>0</v>
      </c>
      <c r="N299" s="228">
        <f t="shared" si="4"/>
        <v>9</v>
      </c>
      <c r="O299" s="608"/>
      <c r="P299" s="403"/>
      <c r="Q299" s="403"/>
      <c r="R299" s="403"/>
      <c r="S299" s="403"/>
    </row>
    <row r="300" spans="1:19" s="244" customFormat="1">
      <c r="A300" s="229" t="s">
        <v>399</v>
      </c>
      <c r="B300" s="229" t="s">
        <v>399</v>
      </c>
      <c r="C300" s="229" t="s">
        <v>84</v>
      </c>
      <c r="D300" s="225">
        <v>2014</v>
      </c>
      <c r="E300" s="226" t="s">
        <v>25</v>
      </c>
      <c r="F300" s="226" t="s">
        <v>93</v>
      </c>
      <c r="G300" s="568" t="s">
        <v>532</v>
      </c>
      <c r="H300" s="606" t="s">
        <v>643</v>
      </c>
      <c r="I300" s="567">
        <v>2</v>
      </c>
      <c r="J300" s="568" t="s">
        <v>528</v>
      </c>
      <c r="K300" s="569"/>
      <c r="L300" s="569">
        <v>1</v>
      </c>
      <c r="M300" s="569">
        <v>0</v>
      </c>
      <c r="N300" s="228">
        <f t="shared" si="4"/>
        <v>1</v>
      </c>
      <c r="O300" s="608"/>
      <c r="P300" s="403"/>
      <c r="Q300" s="403"/>
      <c r="R300" s="403"/>
      <c r="S300" s="403"/>
    </row>
    <row r="301" spans="1:19" s="244" customFormat="1">
      <c r="A301" s="229" t="s">
        <v>399</v>
      </c>
      <c r="B301" s="229" t="s">
        <v>399</v>
      </c>
      <c r="C301" s="229" t="s">
        <v>84</v>
      </c>
      <c r="D301" s="225">
        <v>2014</v>
      </c>
      <c r="E301" s="226" t="s">
        <v>25</v>
      </c>
      <c r="F301" s="226" t="s">
        <v>93</v>
      </c>
      <c r="G301" s="568" t="s">
        <v>532</v>
      </c>
      <c r="H301" s="606" t="s">
        <v>643</v>
      </c>
      <c r="I301" s="567">
        <v>2</v>
      </c>
      <c r="J301" s="609" t="s">
        <v>307</v>
      </c>
      <c r="K301" s="569"/>
      <c r="L301" s="569">
        <v>10</v>
      </c>
      <c r="M301" s="569">
        <v>0</v>
      </c>
      <c r="N301" s="228">
        <f t="shared" si="4"/>
        <v>10</v>
      </c>
      <c r="O301" s="608"/>
      <c r="P301" s="403"/>
      <c r="Q301" s="403"/>
      <c r="R301" s="403"/>
      <c r="S301" s="403"/>
    </row>
    <row r="302" spans="1:19" s="244" customFormat="1">
      <c r="A302" s="229" t="s">
        <v>399</v>
      </c>
      <c r="B302" s="229" t="s">
        <v>399</v>
      </c>
      <c r="C302" s="229" t="s">
        <v>84</v>
      </c>
      <c r="D302" s="225">
        <v>2014</v>
      </c>
      <c r="E302" s="226" t="s">
        <v>25</v>
      </c>
      <c r="F302" s="226" t="s">
        <v>93</v>
      </c>
      <c r="G302" s="568" t="s">
        <v>532</v>
      </c>
      <c r="H302" s="606" t="s">
        <v>888</v>
      </c>
      <c r="I302" s="567">
        <v>3</v>
      </c>
      <c r="J302" s="609" t="s">
        <v>530</v>
      </c>
      <c r="K302" s="569"/>
      <c r="L302" s="569">
        <v>33</v>
      </c>
      <c r="M302" s="569">
        <v>161</v>
      </c>
      <c r="N302" s="228">
        <f t="shared" si="4"/>
        <v>194</v>
      </c>
      <c r="O302" s="608"/>
      <c r="P302" s="403"/>
      <c r="Q302" s="403"/>
      <c r="R302" s="403"/>
      <c r="S302" s="403"/>
    </row>
    <row r="303" spans="1:19" s="244" customFormat="1">
      <c r="A303" s="229" t="s">
        <v>399</v>
      </c>
      <c r="B303" s="229" t="s">
        <v>399</v>
      </c>
      <c r="C303" s="229" t="s">
        <v>84</v>
      </c>
      <c r="D303" s="225">
        <v>2014</v>
      </c>
      <c r="E303" s="226" t="s">
        <v>25</v>
      </c>
      <c r="F303" s="226" t="s">
        <v>93</v>
      </c>
      <c r="G303" s="568" t="s">
        <v>532</v>
      </c>
      <c r="H303" s="606" t="s">
        <v>888</v>
      </c>
      <c r="I303" s="567">
        <v>3</v>
      </c>
      <c r="J303" s="568" t="s">
        <v>531</v>
      </c>
      <c r="K303" s="569"/>
      <c r="L303" s="569">
        <v>274</v>
      </c>
      <c r="M303" s="569">
        <v>259</v>
      </c>
      <c r="N303" s="228">
        <f t="shared" si="4"/>
        <v>533</v>
      </c>
      <c r="O303" s="608"/>
      <c r="P303" s="403"/>
      <c r="Q303" s="403"/>
      <c r="R303" s="403"/>
      <c r="S303" s="403"/>
    </row>
    <row r="304" spans="1:19" s="244" customFormat="1">
      <c r="A304" s="229" t="s">
        <v>399</v>
      </c>
      <c r="B304" s="229" t="s">
        <v>399</v>
      </c>
      <c r="C304" s="229" t="s">
        <v>84</v>
      </c>
      <c r="D304" s="225">
        <v>2014</v>
      </c>
      <c r="E304" s="226" t="s">
        <v>25</v>
      </c>
      <c r="F304" s="226" t="s">
        <v>93</v>
      </c>
      <c r="G304" s="568" t="s">
        <v>532</v>
      </c>
      <c r="H304" s="606" t="s">
        <v>888</v>
      </c>
      <c r="I304" s="567">
        <v>3</v>
      </c>
      <c r="J304" s="568" t="s">
        <v>528</v>
      </c>
      <c r="K304" s="569"/>
      <c r="L304" s="569">
        <v>71</v>
      </c>
      <c r="M304" s="569">
        <v>10</v>
      </c>
      <c r="N304" s="228">
        <f t="shared" si="4"/>
        <v>81</v>
      </c>
      <c r="O304" s="608"/>
      <c r="P304" s="403"/>
      <c r="Q304" s="403"/>
      <c r="R304" s="403"/>
      <c r="S304" s="403"/>
    </row>
    <row r="305" spans="1:19" s="244" customFormat="1">
      <c r="A305" s="229" t="s">
        <v>399</v>
      </c>
      <c r="B305" s="229" t="s">
        <v>399</v>
      </c>
      <c r="C305" s="229" t="s">
        <v>84</v>
      </c>
      <c r="D305" s="225">
        <v>2014</v>
      </c>
      <c r="E305" s="226" t="s">
        <v>25</v>
      </c>
      <c r="F305" s="226" t="s">
        <v>93</v>
      </c>
      <c r="G305" s="568" t="s">
        <v>532</v>
      </c>
      <c r="H305" s="606" t="s">
        <v>888</v>
      </c>
      <c r="I305" s="567">
        <v>3</v>
      </c>
      <c r="J305" s="609" t="s">
        <v>307</v>
      </c>
      <c r="K305" s="569"/>
      <c r="L305" s="569">
        <v>83</v>
      </c>
      <c r="M305" s="569">
        <v>0</v>
      </c>
      <c r="N305" s="228">
        <f t="shared" si="4"/>
        <v>83</v>
      </c>
      <c r="O305" s="608"/>
      <c r="P305" s="403"/>
      <c r="Q305" s="403"/>
      <c r="R305" s="403"/>
      <c r="S305" s="403"/>
    </row>
    <row r="306" spans="1:19" s="244" customFormat="1">
      <c r="A306" s="229" t="s">
        <v>399</v>
      </c>
      <c r="B306" s="229" t="s">
        <v>399</v>
      </c>
      <c r="C306" s="229" t="s">
        <v>84</v>
      </c>
      <c r="D306" s="225">
        <v>2014</v>
      </c>
      <c r="E306" s="226" t="s">
        <v>25</v>
      </c>
      <c r="F306" s="226" t="s">
        <v>93</v>
      </c>
      <c r="G306" s="568" t="s">
        <v>532</v>
      </c>
      <c r="H306" s="606" t="s">
        <v>888</v>
      </c>
      <c r="I306" s="567">
        <v>3</v>
      </c>
      <c r="J306" s="607" t="s">
        <v>529</v>
      </c>
      <c r="K306" s="569"/>
      <c r="L306" s="569">
        <v>600</v>
      </c>
      <c r="M306" s="569">
        <v>989</v>
      </c>
      <c r="N306" s="228">
        <f t="shared" si="4"/>
        <v>1589</v>
      </c>
      <c r="O306" s="608"/>
      <c r="P306" s="403"/>
      <c r="Q306" s="403"/>
      <c r="R306" s="403"/>
      <c r="S306" s="403"/>
    </row>
    <row r="307" spans="1:19" s="244" customFormat="1">
      <c r="A307" s="229" t="s">
        <v>399</v>
      </c>
      <c r="B307" s="229" t="s">
        <v>399</v>
      </c>
      <c r="C307" s="229" t="s">
        <v>84</v>
      </c>
      <c r="D307" s="225">
        <v>2014</v>
      </c>
      <c r="E307" s="226" t="s">
        <v>25</v>
      </c>
      <c r="F307" s="226" t="s">
        <v>93</v>
      </c>
      <c r="G307" s="568" t="s">
        <v>532</v>
      </c>
      <c r="H307" s="606" t="s">
        <v>889</v>
      </c>
      <c r="I307" s="567">
        <v>3</v>
      </c>
      <c r="J307" s="568" t="s">
        <v>531</v>
      </c>
      <c r="K307" s="569"/>
      <c r="L307" s="569">
        <v>98</v>
      </c>
      <c r="M307" s="569">
        <v>0</v>
      </c>
      <c r="N307" s="228">
        <f t="shared" si="4"/>
        <v>98</v>
      </c>
      <c r="O307" s="608"/>
      <c r="P307" s="403"/>
      <c r="Q307" s="403"/>
      <c r="R307" s="403"/>
      <c r="S307" s="403"/>
    </row>
    <row r="308" spans="1:19" s="244" customFormat="1">
      <c r="A308" s="229" t="s">
        <v>399</v>
      </c>
      <c r="B308" s="229" t="s">
        <v>399</v>
      </c>
      <c r="C308" s="229" t="s">
        <v>84</v>
      </c>
      <c r="D308" s="225">
        <v>2014</v>
      </c>
      <c r="E308" s="226" t="s">
        <v>25</v>
      </c>
      <c r="F308" s="226" t="s">
        <v>93</v>
      </c>
      <c r="G308" s="568" t="s">
        <v>532</v>
      </c>
      <c r="H308" s="606" t="s">
        <v>889</v>
      </c>
      <c r="I308" s="567">
        <v>3</v>
      </c>
      <c r="J308" s="568" t="s">
        <v>528</v>
      </c>
      <c r="K308" s="569"/>
      <c r="L308" s="569">
        <v>2</v>
      </c>
      <c r="M308" s="569">
        <v>0</v>
      </c>
      <c r="N308" s="228">
        <f t="shared" si="4"/>
        <v>2</v>
      </c>
      <c r="O308" s="608"/>
      <c r="P308" s="403"/>
      <c r="Q308" s="403"/>
      <c r="R308" s="403"/>
      <c r="S308" s="403"/>
    </row>
    <row r="309" spans="1:19" s="244" customFormat="1">
      <c r="A309" s="229" t="s">
        <v>399</v>
      </c>
      <c r="B309" s="229" t="s">
        <v>399</v>
      </c>
      <c r="C309" s="229" t="s">
        <v>84</v>
      </c>
      <c r="D309" s="225">
        <v>2014</v>
      </c>
      <c r="E309" s="226" t="s">
        <v>25</v>
      </c>
      <c r="F309" s="226" t="s">
        <v>93</v>
      </c>
      <c r="G309" s="568" t="s">
        <v>532</v>
      </c>
      <c r="H309" s="606" t="s">
        <v>889</v>
      </c>
      <c r="I309" s="567">
        <v>3</v>
      </c>
      <c r="J309" s="609" t="s">
        <v>307</v>
      </c>
      <c r="K309" s="569"/>
      <c r="L309" s="569">
        <v>20</v>
      </c>
      <c r="M309" s="569">
        <v>0</v>
      </c>
      <c r="N309" s="228">
        <f t="shared" si="4"/>
        <v>20</v>
      </c>
      <c r="O309" s="608"/>
      <c r="P309" s="403"/>
      <c r="Q309" s="403"/>
      <c r="R309" s="403"/>
      <c r="S309" s="403"/>
    </row>
    <row r="310" spans="1:19" s="244" customFormat="1">
      <c r="A310" s="229" t="s">
        <v>399</v>
      </c>
      <c r="B310" s="229" t="s">
        <v>399</v>
      </c>
      <c r="C310" s="229" t="s">
        <v>84</v>
      </c>
      <c r="D310" s="225">
        <v>2014</v>
      </c>
      <c r="E310" s="226" t="s">
        <v>25</v>
      </c>
      <c r="F310" s="226" t="s">
        <v>93</v>
      </c>
      <c r="G310" s="568" t="s">
        <v>532</v>
      </c>
      <c r="H310" s="606" t="s">
        <v>889</v>
      </c>
      <c r="I310" s="567">
        <v>3</v>
      </c>
      <c r="J310" s="607" t="s">
        <v>529</v>
      </c>
      <c r="K310" s="569">
        <v>5</v>
      </c>
      <c r="L310" s="569">
        <v>29</v>
      </c>
      <c r="M310" s="569">
        <v>0</v>
      </c>
      <c r="N310" s="228">
        <f t="shared" si="4"/>
        <v>34</v>
      </c>
      <c r="O310" s="608"/>
      <c r="P310" s="403"/>
      <c r="Q310" s="403"/>
      <c r="R310" s="403"/>
      <c r="S310" s="403"/>
    </row>
    <row r="311" spans="1:19" s="244" customFormat="1">
      <c r="A311" s="229" t="s">
        <v>399</v>
      </c>
      <c r="B311" s="229" t="s">
        <v>399</v>
      </c>
      <c r="C311" s="229" t="s">
        <v>84</v>
      </c>
      <c r="D311" s="225">
        <v>2014</v>
      </c>
      <c r="E311" s="226" t="s">
        <v>25</v>
      </c>
      <c r="F311" s="226" t="s">
        <v>93</v>
      </c>
      <c r="G311" s="568" t="s">
        <v>532</v>
      </c>
      <c r="H311" s="606" t="s">
        <v>927</v>
      </c>
      <c r="I311" s="567">
        <v>1</v>
      </c>
      <c r="J311" s="607" t="s">
        <v>929</v>
      </c>
      <c r="K311" s="569"/>
      <c r="L311" s="569">
        <v>0</v>
      </c>
      <c r="M311" s="569">
        <v>0</v>
      </c>
      <c r="N311" s="228">
        <f t="shared" si="4"/>
        <v>0</v>
      </c>
      <c r="O311" s="608"/>
      <c r="P311" s="403"/>
      <c r="Q311" s="403"/>
      <c r="R311" s="403"/>
      <c r="S311" s="403"/>
    </row>
    <row r="312" spans="1:19" s="244" customFormat="1">
      <c r="A312" s="229" t="s">
        <v>399</v>
      </c>
      <c r="B312" s="229" t="s">
        <v>399</v>
      </c>
      <c r="C312" s="229" t="s">
        <v>84</v>
      </c>
      <c r="D312" s="225">
        <v>2014</v>
      </c>
      <c r="E312" s="226" t="s">
        <v>25</v>
      </c>
      <c r="F312" s="226" t="s">
        <v>93</v>
      </c>
      <c r="G312" s="568" t="s">
        <v>532</v>
      </c>
      <c r="H312" s="606" t="s">
        <v>890</v>
      </c>
      <c r="I312" s="567">
        <v>2</v>
      </c>
      <c r="J312" s="607" t="s">
        <v>529</v>
      </c>
      <c r="K312" s="569">
        <v>19</v>
      </c>
      <c r="L312" s="569">
        <v>13</v>
      </c>
      <c r="M312" s="569">
        <v>0</v>
      </c>
      <c r="N312" s="228">
        <f t="shared" si="4"/>
        <v>32</v>
      </c>
      <c r="O312" s="608"/>
      <c r="P312" s="403"/>
      <c r="Q312" s="403"/>
      <c r="R312" s="403"/>
      <c r="S312" s="403"/>
    </row>
    <row r="313" spans="1:19" s="244" customFormat="1">
      <c r="A313" s="229" t="s">
        <v>399</v>
      </c>
      <c r="B313" s="229" t="s">
        <v>399</v>
      </c>
      <c r="C313" s="229" t="s">
        <v>84</v>
      </c>
      <c r="D313" s="225">
        <v>2014</v>
      </c>
      <c r="E313" s="226" t="s">
        <v>25</v>
      </c>
      <c r="F313" s="226" t="s">
        <v>93</v>
      </c>
      <c r="G313" s="568" t="s">
        <v>532</v>
      </c>
      <c r="H313" s="606" t="s">
        <v>891</v>
      </c>
      <c r="I313" s="567">
        <v>2</v>
      </c>
      <c r="J313" s="568" t="s">
        <v>531</v>
      </c>
      <c r="K313" s="569"/>
      <c r="L313" s="569">
        <v>8</v>
      </c>
      <c r="M313" s="569">
        <v>1</v>
      </c>
      <c r="N313" s="228">
        <f t="shared" si="4"/>
        <v>9</v>
      </c>
      <c r="O313" s="608"/>
      <c r="P313" s="403"/>
      <c r="Q313" s="403"/>
      <c r="R313" s="403"/>
      <c r="S313" s="403"/>
    </row>
    <row r="314" spans="1:19" s="244" customFormat="1">
      <c r="A314" s="229" t="s">
        <v>399</v>
      </c>
      <c r="B314" s="229" t="s">
        <v>399</v>
      </c>
      <c r="C314" s="229" t="s">
        <v>84</v>
      </c>
      <c r="D314" s="225">
        <v>2014</v>
      </c>
      <c r="E314" s="226" t="s">
        <v>25</v>
      </c>
      <c r="F314" s="226" t="s">
        <v>93</v>
      </c>
      <c r="G314" s="568" t="s">
        <v>532</v>
      </c>
      <c r="H314" s="606" t="s">
        <v>891</v>
      </c>
      <c r="I314" s="567">
        <v>2</v>
      </c>
      <c r="J314" s="568" t="s">
        <v>528</v>
      </c>
      <c r="K314" s="569"/>
      <c r="L314" s="569">
        <v>50</v>
      </c>
      <c r="M314" s="569">
        <v>0</v>
      </c>
      <c r="N314" s="228">
        <f t="shared" si="4"/>
        <v>50</v>
      </c>
      <c r="O314" s="608"/>
      <c r="P314" s="403"/>
      <c r="Q314" s="403"/>
      <c r="R314" s="403"/>
      <c r="S314" s="403"/>
    </row>
    <row r="315" spans="1:19" s="244" customFormat="1">
      <c r="A315" s="229" t="s">
        <v>399</v>
      </c>
      <c r="B315" s="229" t="s">
        <v>399</v>
      </c>
      <c r="C315" s="229" t="s">
        <v>84</v>
      </c>
      <c r="D315" s="225">
        <v>2014</v>
      </c>
      <c r="E315" s="226" t="s">
        <v>25</v>
      </c>
      <c r="F315" s="226" t="s">
        <v>93</v>
      </c>
      <c r="G315" s="568" t="s">
        <v>532</v>
      </c>
      <c r="H315" s="606" t="s">
        <v>891</v>
      </c>
      <c r="I315" s="567">
        <v>2</v>
      </c>
      <c r="J315" s="609" t="s">
        <v>307</v>
      </c>
      <c r="K315" s="569"/>
      <c r="L315" s="569">
        <v>1</v>
      </c>
      <c r="M315" s="569">
        <v>0</v>
      </c>
      <c r="N315" s="228">
        <f t="shared" si="4"/>
        <v>1</v>
      </c>
      <c r="O315" s="608"/>
      <c r="P315" s="403"/>
      <c r="Q315" s="403"/>
      <c r="R315" s="403"/>
      <c r="S315" s="403"/>
    </row>
    <row r="316" spans="1:19" s="244" customFormat="1">
      <c r="A316" s="229" t="s">
        <v>399</v>
      </c>
      <c r="B316" s="229" t="s">
        <v>399</v>
      </c>
      <c r="C316" s="229" t="s">
        <v>84</v>
      </c>
      <c r="D316" s="225">
        <v>2014</v>
      </c>
      <c r="E316" s="226" t="s">
        <v>25</v>
      </c>
      <c r="F316" s="226" t="s">
        <v>93</v>
      </c>
      <c r="G316" s="568" t="s">
        <v>532</v>
      </c>
      <c r="H316" s="606" t="s">
        <v>891</v>
      </c>
      <c r="I316" s="567">
        <v>2</v>
      </c>
      <c r="J316" s="607" t="s">
        <v>529</v>
      </c>
      <c r="K316" s="569">
        <v>5</v>
      </c>
      <c r="L316" s="569">
        <v>1322</v>
      </c>
      <c r="M316" s="569">
        <v>8</v>
      </c>
      <c r="N316" s="228">
        <f t="shared" si="4"/>
        <v>1335</v>
      </c>
      <c r="O316" s="608"/>
      <c r="P316" s="403"/>
      <c r="Q316" s="403"/>
      <c r="R316" s="403"/>
      <c r="S316" s="403"/>
    </row>
    <row r="317" spans="1:19" s="244" customFormat="1">
      <c r="A317" s="229" t="s">
        <v>399</v>
      </c>
      <c r="B317" s="229" t="s">
        <v>399</v>
      </c>
      <c r="C317" s="229" t="s">
        <v>84</v>
      </c>
      <c r="D317" s="225">
        <v>2014</v>
      </c>
      <c r="E317" s="226" t="s">
        <v>25</v>
      </c>
      <c r="F317" s="226" t="s">
        <v>93</v>
      </c>
      <c r="G317" s="568" t="s">
        <v>532</v>
      </c>
      <c r="H317" s="606" t="s">
        <v>892</v>
      </c>
      <c r="I317" s="567">
        <v>1</v>
      </c>
      <c r="J317" s="609" t="s">
        <v>530</v>
      </c>
      <c r="K317" s="569"/>
      <c r="L317" s="569">
        <v>14</v>
      </c>
      <c r="M317" s="569">
        <v>3</v>
      </c>
      <c r="N317" s="228">
        <f t="shared" si="4"/>
        <v>17</v>
      </c>
      <c r="O317" s="608"/>
      <c r="P317" s="403"/>
      <c r="Q317" s="403"/>
      <c r="R317" s="403"/>
      <c r="S317" s="403"/>
    </row>
    <row r="318" spans="1:19" s="244" customFormat="1">
      <c r="A318" s="229" t="s">
        <v>399</v>
      </c>
      <c r="B318" s="229" t="s">
        <v>399</v>
      </c>
      <c r="C318" s="229" t="s">
        <v>84</v>
      </c>
      <c r="D318" s="225">
        <v>2014</v>
      </c>
      <c r="E318" s="226" t="s">
        <v>25</v>
      </c>
      <c r="F318" s="226" t="s">
        <v>93</v>
      </c>
      <c r="G318" s="568" t="s">
        <v>532</v>
      </c>
      <c r="H318" s="606" t="s">
        <v>892</v>
      </c>
      <c r="I318" s="567">
        <v>1</v>
      </c>
      <c r="J318" s="568" t="s">
        <v>531</v>
      </c>
      <c r="K318" s="569"/>
      <c r="L318" s="569">
        <v>8</v>
      </c>
      <c r="M318" s="569">
        <v>1</v>
      </c>
      <c r="N318" s="228">
        <f t="shared" si="4"/>
        <v>9</v>
      </c>
      <c r="O318" s="608"/>
      <c r="P318" s="403"/>
      <c r="Q318" s="403"/>
      <c r="R318" s="403"/>
      <c r="S318" s="403"/>
    </row>
    <row r="319" spans="1:19" s="244" customFormat="1">
      <c r="A319" s="229" t="s">
        <v>399</v>
      </c>
      <c r="B319" s="229" t="s">
        <v>399</v>
      </c>
      <c r="C319" s="229" t="s">
        <v>84</v>
      </c>
      <c r="D319" s="225">
        <v>2014</v>
      </c>
      <c r="E319" s="226" t="s">
        <v>25</v>
      </c>
      <c r="F319" s="226" t="s">
        <v>93</v>
      </c>
      <c r="G319" s="568" t="s">
        <v>532</v>
      </c>
      <c r="H319" s="606" t="s">
        <v>892</v>
      </c>
      <c r="I319" s="567">
        <v>1</v>
      </c>
      <c r="J319" s="568" t="s">
        <v>528</v>
      </c>
      <c r="K319" s="569"/>
      <c r="L319" s="569">
        <v>6145</v>
      </c>
      <c r="M319" s="569">
        <v>111</v>
      </c>
      <c r="N319" s="228">
        <f t="shared" si="4"/>
        <v>6256</v>
      </c>
      <c r="O319" s="608"/>
      <c r="P319" s="403"/>
      <c r="Q319" s="403"/>
      <c r="R319" s="403"/>
      <c r="S319" s="403"/>
    </row>
    <row r="320" spans="1:19" s="244" customFormat="1">
      <c r="A320" s="229" t="s">
        <v>399</v>
      </c>
      <c r="B320" s="229" t="s">
        <v>399</v>
      </c>
      <c r="C320" s="229" t="s">
        <v>84</v>
      </c>
      <c r="D320" s="225">
        <v>2014</v>
      </c>
      <c r="E320" s="226" t="s">
        <v>25</v>
      </c>
      <c r="F320" s="226" t="s">
        <v>93</v>
      </c>
      <c r="G320" s="568" t="s">
        <v>532</v>
      </c>
      <c r="H320" s="606" t="s">
        <v>892</v>
      </c>
      <c r="I320" s="567">
        <v>1</v>
      </c>
      <c r="J320" s="607" t="s">
        <v>529</v>
      </c>
      <c r="K320" s="569">
        <v>88</v>
      </c>
      <c r="L320" s="569">
        <v>11</v>
      </c>
      <c r="M320" s="569">
        <v>656</v>
      </c>
      <c r="N320" s="228">
        <f t="shared" si="4"/>
        <v>755</v>
      </c>
      <c r="O320" s="608"/>
      <c r="P320" s="403"/>
      <c r="Q320" s="403"/>
      <c r="R320" s="403"/>
      <c r="S320" s="403"/>
    </row>
    <row r="321" spans="1:19" s="244" customFormat="1">
      <c r="A321" s="229" t="s">
        <v>399</v>
      </c>
      <c r="B321" s="229" t="s">
        <v>399</v>
      </c>
      <c r="C321" s="229" t="s">
        <v>84</v>
      </c>
      <c r="D321" s="225">
        <v>2014</v>
      </c>
      <c r="E321" s="226" t="s">
        <v>25</v>
      </c>
      <c r="F321" s="226" t="s">
        <v>93</v>
      </c>
      <c r="G321" s="568" t="s">
        <v>532</v>
      </c>
      <c r="H321" s="606" t="s">
        <v>653</v>
      </c>
      <c r="I321" s="567">
        <v>1</v>
      </c>
      <c r="J321" s="609" t="s">
        <v>307</v>
      </c>
      <c r="K321" s="569"/>
      <c r="L321" s="569">
        <v>5</v>
      </c>
      <c r="M321" s="569">
        <v>0</v>
      </c>
      <c r="N321" s="228">
        <f t="shared" si="4"/>
        <v>5</v>
      </c>
      <c r="O321" s="608"/>
      <c r="P321" s="403"/>
      <c r="Q321" s="403"/>
      <c r="R321" s="403"/>
      <c r="S321" s="403"/>
    </row>
    <row r="322" spans="1:19" s="244" customFormat="1">
      <c r="A322" s="229" t="s">
        <v>399</v>
      </c>
      <c r="B322" s="229" t="s">
        <v>399</v>
      </c>
      <c r="C322" s="229" t="s">
        <v>84</v>
      </c>
      <c r="D322" s="225">
        <v>2014</v>
      </c>
      <c r="E322" s="226" t="s">
        <v>25</v>
      </c>
      <c r="F322" s="226" t="s">
        <v>93</v>
      </c>
      <c r="G322" s="568" t="s">
        <v>532</v>
      </c>
      <c r="H322" s="606" t="s">
        <v>653</v>
      </c>
      <c r="I322" s="567">
        <v>1</v>
      </c>
      <c r="J322" s="607" t="s">
        <v>529</v>
      </c>
      <c r="K322" s="569">
        <v>3</v>
      </c>
      <c r="L322" s="569">
        <v>0</v>
      </c>
      <c r="M322" s="569">
        <v>1</v>
      </c>
      <c r="N322" s="228">
        <f t="shared" si="4"/>
        <v>4</v>
      </c>
      <c r="O322" s="608"/>
      <c r="P322" s="403"/>
      <c r="Q322" s="403"/>
      <c r="R322" s="403"/>
      <c r="S322" s="403"/>
    </row>
    <row r="323" spans="1:19" s="244" customFormat="1">
      <c r="A323" s="229" t="s">
        <v>399</v>
      </c>
      <c r="B323" s="229" t="s">
        <v>399</v>
      </c>
      <c r="C323" s="229" t="s">
        <v>84</v>
      </c>
      <c r="D323" s="225">
        <v>2014</v>
      </c>
      <c r="E323" s="226" t="s">
        <v>25</v>
      </c>
      <c r="F323" s="226" t="s">
        <v>93</v>
      </c>
      <c r="G323" s="568" t="s">
        <v>532</v>
      </c>
      <c r="H323" s="606" t="s">
        <v>893</v>
      </c>
      <c r="I323" s="567">
        <v>2</v>
      </c>
      <c r="J323" s="609" t="s">
        <v>530</v>
      </c>
      <c r="K323" s="569"/>
      <c r="L323" s="569">
        <v>8</v>
      </c>
      <c r="M323" s="569">
        <v>3</v>
      </c>
      <c r="N323" s="228">
        <f t="shared" si="4"/>
        <v>11</v>
      </c>
      <c r="O323" s="608"/>
      <c r="P323" s="403"/>
      <c r="Q323" s="403"/>
      <c r="R323" s="403"/>
      <c r="S323" s="403"/>
    </row>
    <row r="324" spans="1:19" s="244" customFormat="1">
      <c r="A324" s="229" t="s">
        <v>399</v>
      </c>
      <c r="B324" s="229" t="s">
        <v>399</v>
      </c>
      <c r="C324" s="229" t="s">
        <v>84</v>
      </c>
      <c r="D324" s="225">
        <v>2014</v>
      </c>
      <c r="E324" s="226" t="s">
        <v>25</v>
      </c>
      <c r="F324" s="226" t="s">
        <v>93</v>
      </c>
      <c r="G324" s="568" t="s">
        <v>532</v>
      </c>
      <c r="H324" s="606" t="s">
        <v>893</v>
      </c>
      <c r="I324" s="567">
        <v>2</v>
      </c>
      <c r="J324" s="568" t="s">
        <v>531</v>
      </c>
      <c r="K324" s="569"/>
      <c r="L324" s="569">
        <v>19</v>
      </c>
      <c r="M324" s="569">
        <v>0</v>
      </c>
      <c r="N324" s="228">
        <f t="shared" si="4"/>
        <v>19</v>
      </c>
      <c r="O324" s="608"/>
      <c r="P324" s="403"/>
      <c r="Q324" s="403"/>
      <c r="R324" s="403"/>
      <c r="S324" s="403"/>
    </row>
    <row r="325" spans="1:19" s="244" customFormat="1">
      <c r="A325" s="229" t="s">
        <v>399</v>
      </c>
      <c r="B325" s="229" t="s">
        <v>399</v>
      </c>
      <c r="C325" s="229" t="s">
        <v>84</v>
      </c>
      <c r="D325" s="225">
        <v>2014</v>
      </c>
      <c r="E325" s="226" t="s">
        <v>25</v>
      </c>
      <c r="F325" s="226" t="s">
        <v>93</v>
      </c>
      <c r="G325" s="568" t="s">
        <v>532</v>
      </c>
      <c r="H325" s="606" t="s">
        <v>893</v>
      </c>
      <c r="I325" s="567">
        <v>2</v>
      </c>
      <c r="J325" s="609" t="s">
        <v>307</v>
      </c>
      <c r="K325" s="569"/>
      <c r="L325" s="569">
        <v>2</v>
      </c>
      <c r="M325" s="569">
        <v>0</v>
      </c>
      <c r="N325" s="228">
        <f t="shared" si="4"/>
        <v>2</v>
      </c>
      <c r="O325" s="608"/>
      <c r="P325" s="403"/>
      <c r="Q325" s="403"/>
      <c r="R325" s="403"/>
      <c r="S325" s="403"/>
    </row>
    <row r="326" spans="1:19" s="244" customFormat="1">
      <c r="A326" s="229" t="s">
        <v>399</v>
      </c>
      <c r="B326" s="229" t="s">
        <v>399</v>
      </c>
      <c r="C326" s="229" t="s">
        <v>84</v>
      </c>
      <c r="D326" s="225">
        <v>2014</v>
      </c>
      <c r="E326" s="226" t="s">
        <v>25</v>
      </c>
      <c r="F326" s="226" t="s">
        <v>93</v>
      </c>
      <c r="G326" s="568" t="s">
        <v>532</v>
      </c>
      <c r="H326" s="606" t="s">
        <v>893</v>
      </c>
      <c r="I326" s="567">
        <v>2</v>
      </c>
      <c r="J326" s="607" t="s">
        <v>529</v>
      </c>
      <c r="K326" s="569">
        <v>23</v>
      </c>
      <c r="L326" s="569">
        <v>177</v>
      </c>
      <c r="M326" s="569">
        <v>8</v>
      </c>
      <c r="N326" s="228">
        <f t="shared" ref="N326:N389" si="5">K326+L326+M326</f>
        <v>208</v>
      </c>
      <c r="O326" s="608"/>
      <c r="P326" s="403"/>
      <c r="Q326" s="403"/>
      <c r="R326" s="403"/>
      <c r="S326" s="403"/>
    </row>
    <row r="327" spans="1:19" s="244" customFormat="1">
      <c r="A327" s="229" t="s">
        <v>399</v>
      </c>
      <c r="B327" s="229" t="s">
        <v>399</v>
      </c>
      <c r="C327" s="229" t="s">
        <v>84</v>
      </c>
      <c r="D327" s="225">
        <v>2014</v>
      </c>
      <c r="E327" s="226" t="s">
        <v>25</v>
      </c>
      <c r="F327" s="226" t="s">
        <v>93</v>
      </c>
      <c r="G327" s="568" t="s">
        <v>532</v>
      </c>
      <c r="H327" s="606" t="s">
        <v>656</v>
      </c>
      <c r="I327" s="567">
        <v>1</v>
      </c>
      <c r="J327" s="609" t="s">
        <v>307</v>
      </c>
      <c r="K327" s="569"/>
      <c r="L327" s="569">
        <v>277</v>
      </c>
      <c r="M327" s="569">
        <v>0</v>
      </c>
      <c r="N327" s="228">
        <f t="shared" si="5"/>
        <v>277</v>
      </c>
      <c r="O327" s="608"/>
      <c r="P327" s="403"/>
      <c r="Q327" s="403"/>
      <c r="R327" s="403"/>
      <c r="S327" s="403"/>
    </row>
    <row r="328" spans="1:19" s="244" customFormat="1">
      <c r="A328" s="229" t="s">
        <v>399</v>
      </c>
      <c r="B328" s="229" t="s">
        <v>399</v>
      </c>
      <c r="C328" s="229" t="s">
        <v>84</v>
      </c>
      <c r="D328" s="225">
        <v>2014</v>
      </c>
      <c r="E328" s="226" t="s">
        <v>25</v>
      </c>
      <c r="F328" s="226" t="s">
        <v>93</v>
      </c>
      <c r="G328" s="568" t="s">
        <v>532</v>
      </c>
      <c r="H328" s="606" t="s">
        <v>656</v>
      </c>
      <c r="I328" s="567">
        <v>1</v>
      </c>
      <c r="J328" s="607" t="s">
        <v>529</v>
      </c>
      <c r="K328" s="569">
        <v>122</v>
      </c>
      <c r="L328" s="569">
        <v>24</v>
      </c>
      <c r="M328" s="569">
        <v>35</v>
      </c>
      <c r="N328" s="228">
        <f t="shared" si="5"/>
        <v>181</v>
      </c>
      <c r="O328" s="608"/>
      <c r="P328" s="403"/>
      <c r="Q328" s="403"/>
      <c r="R328" s="403"/>
      <c r="S328" s="403"/>
    </row>
    <row r="329" spans="1:19" s="244" customFormat="1">
      <c r="A329" s="229" t="s">
        <v>399</v>
      </c>
      <c r="B329" s="229" t="s">
        <v>399</v>
      </c>
      <c r="C329" s="229" t="s">
        <v>84</v>
      </c>
      <c r="D329" s="225">
        <v>2014</v>
      </c>
      <c r="E329" s="226" t="s">
        <v>25</v>
      </c>
      <c r="F329" s="226" t="s">
        <v>93</v>
      </c>
      <c r="G329" s="568" t="s">
        <v>532</v>
      </c>
      <c r="H329" s="606" t="s">
        <v>657</v>
      </c>
      <c r="I329" s="567">
        <v>1</v>
      </c>
      <c r="J329" s="607" t="s">
        <v>529</v>
      </c>
      <c r="K329" s="569"/>
      <c r="L329" s="569">
        <v>1</v>
      </c>
      <c r="M329" s="569">
        <v>0</v>
      </c>
      <c r="N329" s="228">
        <f t="shared" si="5"/>
        <v>1</v>
      </c>
      <c r="O329" s="608"/>
      <c r="P329" s="403"/>
      <c r="Q329" s="403"/>
      <c r="R329" s="403"/>
      <c r="S329" s="403"/>
    </row>
    <row r="330" spans="1:19" s="244" customFormat="1">
      <c r="A330" s="229" t="s">
        <v>399</v>
      </c>
      <c r="B330" s="229" t="s">
        <v>399</v>
      </c>
      <c r="C330" s="229" t="s">
        <v>84</v>
      </c>
      <c r="D330" s="225">
        <v>2014</v>
      </c>
      <c r="E330" s="226" t="s">
        <v>25</v>
      </c>
      <c r="F330" s="226" t="s">
        <v>93</v>
      </c>
      <c r="G330" s="568" t="s">
        <v>532</v>
      </c>
      <c r="H330" s="606" t="s">
        <v>894</v>
      </c>
      <c r="I330" s="567">
        <v>3</v>
      </c>
      <c r="J330" s="568" t="s">
        <v>531</v>
      </c>
      <c r="K330" s="569"/>
      <c r="L330" s="569">
        <v>1</v>
      </c>
      <c r="M330" s="569">
        <v>0</v>
      </c>
      <c r="N330" s="228">
        <f t="shared" si="5"/>
        <v>1</v>
      </c>
      <c r="O330" s="608"/>
      <c r="P330" s="403"/>
      <c r="Q330" s="403"/>
      <c r="R330" s="403"/>
      <c r="S330" s="403"/>
    </row>
    <row r="331" spans="1:19" s="244" customFormat="1">
      <c r="A331" s="229" t="s">
        <v>399</v>
      </c>
      <c r="B331" s="229" t="s">
        <v>399</v>
      </c>
      <c r="C331" s="229" t="s">
        <v>84</v>
      </c>
      <c r="D331" s="225">
        <v>2014</v>
      </c>
      <c r="E331" s="226" t="s">
        <v>25</v>
      </c>
      <c r="F331" s="226" t="s">
        <v>93</v>
      </c>
      <c r="G331" s="568" t="s">
        <v>532</v>
      </c>
      <c r="H331" s="606" t="s">
        <v>894</v>
      </c>
      <c r="I331" s="567">
        <v>3</v>
      </c>
      <c r="J331" s="609" t="s">
        <v>307</v>
      </c>
      <c r="K331" s="569"/>
      <c r="L331" s="569">
        <v>180</v>
      </c>
      <c r="M331" s="569">
        <v>0</v>
      </c>
      <c r="N331" s="228">
        <f t="shared" si="5"/>
        <v>180</v>
      </c>
      <c r="O331" s="608"/>
      <c r="P331" s="403"/>
      <c r="Q331" s="403"/>
      <c r="R331" s="403"/>
      <c r="S331" s="403"/>
    </row>
    <row r="332" spans="1:19" s="244" customFormat="1">
      <c r="A332" s="229" t="s">
        <v>399</v>
      </c>
      <c r="B332" s="229" t="s">
        <v>399</v>
      </c>
      <c r="C332" s="229" t="s">
        <v>84</v>
      </c>
      <c r="D332" s="225">
        <v>2014</v>
      </c>
      <c r="E332" s="226" t="s">
        <v>25</v>
      </c>
      <c r="F332" s="226" t="s">
        <v>93</v>
      </c>
      <c r="G332" s="568" t="s">
        <v>532</v>
      </c>
      <c r="H332" s="606" t="s">
        <v>894</v>
      </c>
      <c r="I332" s="567">
        <v>3</v>
      </c>
      <c r="J332" s="607" t="s">
        <v>529</v>
      </c>
      <c r="K332" s="569"/>
      <c r="L332" s="569">
        <v>13</v>
      </c>
      <c r="M332" s="569">
        <v>2</v>
      </c>
      <c r="N332" s="228">
        <f t="shared" si="5"/>
        <v>15</v>
      </c>
      <c r="O332" s="608"/>
      <c r="P332" s="403"/>
      <c r="Q332" s="403"/>
      <c r="R332" s="403"/>
      <c r="S332" s="403"/>
    </row>
    <row r="333" spans="1:19" s="244" customFormat="1">
      <c r="A333" s="229" t="s">
        <v>399</v>
      </c>
      <c r="B333" s="229" t="s">
        <v>399</v>
      </c>
      <c r="C333" s="229" t="s">
        <v>84</v>
      </c>
      <c r="D333" s="225">
        <v>2014</v>
      </c>
      <c r="E333" s="226" t="s">
        <v>25</v>
      </c>
      <c r="F333" s="226" t="s">
        <v>93</v>
      </c>
      <c r="G333" s="568" t="s">
        <v>532</v>
      </c>
      <c r="H333" s="606" t="s">
        <v>659</v>
      </c>
      <c r="I333" s="567">
        <v>1</v>
      </c>
      <c r="J333" s="607" t="s">
        <v>529</v>
      </c>
      <c r="K333" s="569"/>
      <c r="L333" s="569">
        <v>1</v>
      </c>
      <c r="M333" s="569">
        <v>1</v>
      </c>
      <c r="N333" s="228">
        <f t="shared" si="5"/>
        <v>2</v>
      </c>
      <c r="O333" s="608"/>
      <c r="P333" s="403"/>
      <c r="Q333" s="403"/>
      <c r="R333" s="403"/>
      <c r="S333" s="403"/>
    </row>
    <row r="334" spans="1:19" s="244" customFormat="1">
      <c r="A334" s="229" t="s">
        <v>399</v>
      </c>
      <c r="B334" s="229" t="s">
        <v>399</v>
      </c>
      <c r="C334" s="229" t="s">
        <v>84</v>
      </c>
      <c r="D334" s="225">
        <v>2014</v>
      </c>
      <c r="E334" s="226" t="s">
        <v>25</v>
      </c>
      <c r="F334" s="226" t="s">
        <v>93</v>
      </c>
      <c r="G334" s="568" t="s">
        <v>532</v>
      </c>
      <c r="H334" s="606" t="s">
        <v>658</v>
      </c>
      <c r="I334" s="567">
        <v>1</v>
      </c>
      <c r="J334" s="607" t="s">
        <v>529</v>
      </c>
      <c r="K334" s="569">
        <v>2</v>
      </c>
      <c r="L334" s="569">
        <v>0</v>
      </c>
      <c r="M334" s="569">
        <v>0</v>
      </c>
      <c r="N334" s="228">
        <f t="shared" si="5"/>
        <v>2</v>
      </c>
      <c r="O334" s="608"/>
      <c r="P334" s="403"/>
      <c r="Q334" s="403"/>
      <c r="R334" s="403"/>
      <c r="S334" s="403"/>
    </row>
    <row r="335" spans="1:19" s="244" customFormat="1">
      <c r="A335" s="229" t="s">
        <v>399</v>
      </c>
      <c r="B335" s="229" t="s">
        <v>399</v>
      </c>
      <c r="C335" s="229" t="s">
        <v>84</v>
      </c>
      <c r="D335" s="225">
        <v>2014</v>
      </c>
      <c r="E335" s="226" t="s">
        <v>25</v>
      </c>
      <c r="F335" s="226" t="s">
        <v>93</v>
      </c>
      <c r="G335" s="568" t="s">
        <v>532</v>
      </c>
      <c r="H335" s="606" t="s">
        <v>895</v>
      </c>
      <c r="I335" s="567">
        <v>3</v>
      </c>
      <c r="J335" s="568" t="s">
        <v>531</v>
      </c>
      <c r="K335" s="569"/>
      <c r="L335" s="569">
        <v>2</v>
      </c>
      <c r="M335" s="569">
        <v>0</v>
      </c>
      <c r="N335" s="228">
        <f t="shared" si="5"/>
        <v>2</v>
      </c>
      <c r="O335" s="608"/>
      <c r="P335" s="403"/>
      <c r="Q335" s="403"/>
      <c r="R335" s="403"/>
      <c r="S335" s="403"/>
    </row>
    <row r="336" spans="1:19" s="244" customFormat="1">
      <c r="A336" s="229" t="s">
        <v>399</v>
      </c>
      <c r="B336" s="229" t="s">
        <v>399</v>
      </c>
      <c r="C336" s="229" t="s">
        <v>84</v>
      </c>
      <c r="D336" s="225">
        <v>2014</v>
      </c>
      <c r="E336" s="226" t="s">
        <v>25</v>
      </c>
      <c r="F336" s="226" t="s">
        <v>93</v>
      </c>
      <c r="G336" s="568" t="s">
        <v>532</v>
      </c>
      <c r="H336" s="606" t="s">
        <v>793</v>
      </c>
      <c r="I336" s="567">
        <v>2</v>
      </c>
      <c r="J336" s="609" t="s">
        <v>530</v>
      </c>
      <c r="K336" s="569"/>
      <c r="L336" s="569">
        <v>47</v>
      </c>
      <c r="M336" s="569">
        <v>0</v>
      </c>
      <c r="N336" s="228">
        <f t="shared" si="5"/>
        <v>47</v>
      </c>
      <c r="O336" s="608"/>
      <c r="P336" s="403"/>
      <c r="Q336" s="403"/>
      <c r="R336" s="403"/>
      <c r="S336" s="403"/>
    </row>
    <row r="337" spans="1:19" s="244" customFormat="1">
      <c r="A337" s="229" t="s">
        <v>399</v>
      </c>
      <c r="B337" s="229" t="s">
        <v>399</v>
      </c>
      <c r="C337" s="229" t="s">
        <v>84</v>
      </c>
      <c r="D337" s="225">
        <v>2014</v>
      </c>
      <c r="E337" s="226" t="s">
        <v>25</v>
      </c>
      <c r="F337" s="226" t="s">
        <v>93</v>
      </c>
      <c r="G337" s="568" t="s">
        <v>532</v>
      </c>
      <c r="H337" s="606" t="s">
        <v>793</v>
      </c>
      <c r="I337" s="567">
        <v>2</v>
      </c>
      <c r="J337" s="568" t="s">
        <v>531</v>
      </c>
      <c r="K337" s="569"/>
      <c r="L337" s="569">
        <v>4</v>
      </c>
      <c r="M337" s="569">
        <v>0</v>
      </c>
      <c r="N337" s="228">
        <f t="shared" si="5"/>
        <v>4</v>
      </c>
      <c r="O337" s="608"/>
      <c r="P337" s="403"/>
      <c r="Q337" s="403"/>
      <c r="R337" s="403"/>
      <c r="S337" s="403"/>
    </row>
    <row r="338" spans="1:19" s="244" customFormat="1">
      <c r="A338" s="229" t="s">
        <v>399</v>
      </c>
      <c r="B338" s="229" t="s">
        <v>399</v>
      </c>
      <c r="C338" s="229" t="s">
        <v>84</v>
      </c>
      <c r="D338" s="225">
        <v>2014</v>
      </c>
      <c r="E338" s="226" t="s">
        <v>25</v>
      </c>
      <c r="F338" s="226" t="s">
        <v>93</v>
      </c>
      <c r="G338" s="568" t="s">
        <v>532</v>
      </c>
      <c r="H338" s="606" t="s">
        <v>793</v>
      </c>
      <c r="I338" s="567">
        <v>2</v>
      </c>
      <c r="J338" s="568" t="s">
        <v>528</v>
      </c>
      <c r="K338" s="569"/>
      <c r="L338" s="569">
        <v>251</v>
      </c>
      <c r="M338" s="569">
        <v>0</v>
      </c>
      <c r="N338" s="228">
        <f t="shared" si="5"/>
        <v>251</v>
      </c>
      <c r="O338" s="608"/>
      <c r="P338" s="403"/>
      <c r="Q338" s="403"/>
      <c r="R338" s="403"/>
      <c r="S338" s="403"/>
    </row>
    <row r="339" spans="1:19" s="244" customFormat="1">
      <c r="A339" s="229" t="s">
        <v>399</v>
      </c>
      <c r="B339" s="229" t="s">
        <v>399</v>
      </c>
      <c r="C339" s="229" t="s">
        <v>84</v>
      </c>
      <c r="D339" s="225">
        <v>2014</v>
      </c>
      <c r="E339" s="226" t="s">
        <v>25</v>
      </c>
      <c r="F339" s="226" t="s">
        <v>93</v>
      </c>
      <c r="G339" s="568" t="s">
        <v>532</v>
      </c>
      <c r="H339" s="606" t="s">
        <v>793</v>
      </c>
      <c r="I339" s="567">
        <v>2</v>
      </c>
      <c r="J339" s="607" t="s">
        <v>529</v>
      </c>
      <c r="K339" s="569">
        <v>1899</v>
      </c>
      <c r="L339" s="569">
        <v>587</v>
      </c>
      <c r="M339" s="569">
        <v>95</v>
      </c>
      <c r="N339" s="228">
        <f t="shared" si="5"/>
        <v>2581</v>
      </c>
      <c r="O339" s="608"/>
      <c r="P339" s="403"/>
      <c r="Q339" s="403"/>
      <c r="R339" s="403"/>
      <c r="S339" s="403"/>
    </row>
    <row r="340" spans="1:19" s="244" customFormat="1">
      <c r="A340" s="229" t="s">
        <v>399</v>
      </c>
      <c r="B340" s="229" t="s">
        <v>399</v>
      </c>
      <c r="C340" s="229" t="s">
        <v>84</v>
      </c>
      <c r="D340" s="225">
        <v>2014</v>
      </c>
      <c r="E340" s="226" t="s">
        <v>25</v>
      </c>
      <c r="F340" s="226" t="s">
        <v>93</v>
      </c>
      <c r="G340" s="568" t="s">
        <v>532</v>
      </c>
      <c r="H340" s="606" t="s">
        <v>896</v>
      </c>
      <c r="I340" s="567">
        <v>3</v>
      </c>
      <c r="J340" s="609" t="s">
        <v>530</v>
      </c>
      <c r="K340" s="569"/>
      <c r="L340" s="569">
        <v>15</v>
      </c>
      <c r="M340" s="569">
        <v>0</v>
      </c>
      <c r="N340" s="228">
        <f t="shared" si="5"/>
        <v>15</v>
      </c>
      <c r="O340" s="608"/>
      <c r="P340" s="403"/>
      <c r="Q340" s="403"/>
      <c r="R340" s="403"/>
      <c r="S340" s="403"/>
    </row>
    <row r="341" spans="1:19" s="244" customFormat="1">
      <c r="A341" s="229" t="s">
        <v>399</v>
      </c>
      <c r="B341" s="229" t="s">
        <v>399</v>
      </c>
      <c r="C341" s="229" t="s">
        <v>84</v>
      </c>
      <c r="D341" s="225">
        <v>2014</v>
      </c>
      <c r="E341" s="226" t="s">
        <v>25</v>
      </c>
      <c r="F341" s="226" t="s">
        <v>93</v>
      </c>
      <c r="G341" s="568" t="s">
        <v>532</v>
      </c>
      <c r="H341" s="606" t="s">
        <v>896</v>
      </c>
      <c r="I341" s="567">
        <v>3</v>
      </c>
      <c r="J341" s="568" t="s">
        <v>531</v>
      </c>
      <c r="K341" s="569"/>
      <c r="L341" s="569">
        <v>2</v>
      </c>
      <c r="M341" s="569">
        <v>0</v>
      </c>
      <c r="N341" s="228">
        <f t="shared" si="5"/>
        <v>2</v>
      </c>
      <c r="O341" s="608"/>
      <c r="P341" s="403"/>
      <c r="Q341" s="403"/>
      <c r="R341" s="403"/>
      <c r="S341" s="403"/>
    </row>
    <row r="342" spans="1:19" s="244" customFormat="1">
      <c r="A342" s="229" t="s">
        <v>399</v>
      </c>
      <c r="B342" s="229" t="s">
        <v>399</v>
      </c>
      <c r="C342" s="229" t="s">
        <v>84</v>
      </c>
      <c r="D342" s="225">
        <v>2014</v>
      </c>
      <c r="E342" s="226" t="s">
        <v>25</v>
      </c>
      <c r="F342" s="226" t="s">
        <v>93</v>
      </c>
      <c r="G342" s="568" t="s">
        <v>532</v>
      </c>
      <c r="H342" s="606" t="s">
        <v>896</v>
      </c>
      <c r="I342" s="567">
        <v>3</v>
      </c>
      <c r="J342" s="607" t="s">
        <v>529</v>
      </c>
      <c r="K342" s="569"/>
      <c r="L342" s="569">
        <v>4</v>
      </c>
      <c r="M342" s="569">
        <v>26</v>
      </c>
      <c r="N342" s="228">
        <f t="shared" si="5"/>
        <v>30</v>
      </c>
      <c r="O342" s="608"/>
      <c r="P342" s="403"/>
      <c r="Q342" s="403"/>
      <c r="R342" s="403"/>
      <c r="S342" s="403"/>
    </row>
    <row r="343" spans="1:19" s="244" customFormat="1">
      <c r="A343" s="229" t="s">
        <v>399</v>
      </c>
      <c r="B343" s="229" t="s">
        <v>399</v>
      </c>
      <c r="C343" s="229" t="s">
        <v>84</v>
      </c>
      <c r="D343" s="225">
        <v>2014</v>
      </c>
      <c r="E343" s="226" t="s">
        <v>25</v>
      </c>
      <c r="F343" s="226" t="s">
        <v>93</v>
      </c>
      <c r="G343" s="568" t="s">
        <v>532</v>
      </c>
      <c r="H343" s="606" t="s">
        <v>897</v>
      </c>
      <c r="I343" s="567">
        <v>3</v>
      </c>
      <c r="J343" s="568" t="s">
        <v>531</v>
      </c>
      <c r="K343" s="569"/>
      <c r="L343" s="569">
        <v>204</v>
      </c>
      <c r="M343" s="569">
        <v>0</v>
      </c>
      <c r="N343" s="228">
        <f t="shared" si="5"/>
        <v>204</v>
      </c>
      <c r="O343" s="608"/>
      <c r="P343" s="403"/>
      <c r="Q343" s="403"/>
      <c r="R343" s="403"/>
      <c r="S343" s="403"/>
    </row>
    <row r="344" spans="1:19" s="244" customFormat="1">
      <c r="A344" s="229" t="s">
        <v>399</v>
      </c>
      <c r="B344" s="229" t="s">
        <v>399</v>
      </c>
      <c r="C344" s="229" t="s">
        <v>84</v>
      </c>
      <c r="D344" s="225">
        <v>2014</v>
      </c>
      <c r="E344" s="226" t="s">
        <v>25</v>
      </c>
      <c r="F344" s="226" t="s">
        <v>93</v>
      </c>
      <c r="G344" s="568" t="s">
        <v>532</v>
      </c>
      <c r="H344" s="606" t="s">
        <v>897</v>
      </c>
      <c r="I344" s="567">
        <v>3</v>
      </c>
      <c r="J344" s="609" t="s">
        <v>307</v>
      </c>
      <c r="K344" s="569"/>
      <c r="L344" s="569">
        <v>173</v>
      </c>
      <c r="M344" s="569">
        <v>0</v>
      </c>
      <c r="N344" s="228">
        <f t="shared" si="5"/>
        <v>173</v>
      </c>
      <c r="O344" s="608"/>
      <c r="P344" s="403"/>
      <c r="Q344" s="403"/>
      <c r="R344" s="403"/>
      <c r="S344" s="403"/>
    </row>
    <row r="345" spans="1:19" s="244" customFormat="1">
      <c r="A345" s="229" t="s">
        <v>399</v>
      </c>
      <c r="B345" s="229" t="s">
        <v>399</v>
      </c>
      <c r="C345" s="229" t="s">
        <v>84</v>
      </c>
      <c r="D345" s="225">
        <v>2014</v>
      </c>
      <c r="E345" s="226" t="s">
        <v>25</v>
      </c>
      <c r="F345" s="226" t="s">
        <v>93</v>
      </c>
      <c r="G345" s="568" t="s">
        <v>532</v>
      </c>
      <c r="H345" s="606" t="s">
        <v>898</v>
      </c>
      <c r="I345" s="567">
        <v>2</v>
      </c>
      <c r="J345" s="609" t="s">
        <v>530</v>
      </c>
      <c r="K345" s="569"/>
      <c r="L345" s="569">
        <v>11</v>
      </c>
      <c r="M345" s="569">
        <v>0</v>
      </c>
      <c r="N345" s="228">
        <f t="shared" si="5"/>
        <v>11</v>
      </c>
      <c r="O345" s="608"/>
      <c r="P345" s="403"/>
      <c r="Q345" s="403"/>
      <c r="R345" s="403"/>
      <c r="S345" s="403"/>
    </row>
    <row r="346" spans="1:19" s="244" customFormat="1">
      <c r="A346" s="229" t="s">
        <v>399</v>
      </c>
      <c r="B346" s="229" t="s">
        <v>399</v>
      </c>
      <c r="C346" s="229" t="s">
        <v>84</v>
      </c>
      <c r="D346" s="225">
        <v>2014</v>
      </c>
      <c r="E346" s="226" t="s">
        <v>25</v>
      </c>
      <c r="F346" s="226" t="s">
        <v>93</v>
      </c>
      <c r="G346" s="568" t="s">
        <v>532</v>
      </c>
      <c r="H346" s="606" t="s">
        <v>898</v>
      </c>
      <c r="I346" s="567">
        <v>2</v>
      </c>
      <c r="J346" s="568" t="s">
        <v>531</v>
      </c>
      <c r="K346" s="569"/>
      <c r="L346" s="569">
        <v>23</v>
      </c>
      <c r="M346" s="569">
        <v>0</v>
      </c>
      <c r="N346" s="228">
        <f t="shared" si="5"/>
        <v>23</v>
      </c>
      <c r="O346" s="608"/>
      <c r="P346" s="403"/>
      <c r="Q346" s="403"/>
      <c r="R346" s="403"/>
      <c r="S346" s="403"/>
    </row>
    <row r="347" spans="1:19" s="244" customFormat="1">
      <c r="A347" s="229" t="s">
        <v>399</v>
      </c>
      <c r="B347" s="229" t="s">
        <v>399</v>
      </c>
      <c r="C347" s="229" t="s">
        <v>84</v>
      </c>
      <c r="D347" s="225">
        <v>2014</v>
      </c>
      <c r="E347" s="226" t="s">
        <v>25</v>
      </c>
      <c r="F347" s="226" t="s">
        <v>93</v>
      </c>
      <c r="G347" s="568" t="s">
        <v>532</v>
      </c>
      <c r="H347" s="606" t="s">
        <v>898</v>
      </c>
      <c r="I347" s="567">
        <v>2</v>
      </c>
      <c r="J347" s="568" t="s">
        <v>528</v>
      </c>
      <c r="K347" s="569"/>
      <c r="L347" s="569">
        <v>1013</v>
      </c>
      <c r="M347" s="569">
        <v>49</v>
      </c>
      <c r="N347" s="228">
        <f t="shared" si="5"/>
        <v>1062</v>
      </c>
      <c r="O347" s="608"/>
      <c r="P347" s="403"/>
      <c r="Q347" s="403"/>
      <c r="R347" s="403"/>
      <c r="S347" s="403"/>
    </row>
    <row r="348" spans="1:19" s="244" customFormat="1">
      <c r="A348" s="229" t="s">
        <v>399</v>
      </c>
      <c r="B348" s="229" t="s">
        <v>399</v>
      </c>
      <c r="C348" s="229" t="s">
        <v>84</v>
      </c>
      <c r="D348" s="225">
        <v>2014</v>
      </c>
      <c r="E348" s="226" t="s">
        <v>25</v>
      </c>
      <c r="F348" s="226" t="s">
        <v>93</v>
      </c>
      <c r="G348" s="568" t="s">
        <v>532</v>
      </c>
      <c r="H348" s="606" t="s">
        <v>898</v>
      </c>
      <c r="I348" s="567">
        <v>2</v>
      </c>
      <c r="J348" s="607" t="s">
        <v>529</v>
      </c>
      <c r="K348" s="569">
        <v>323</v>
      </c>
      <c r="L348" s="569">
        <v>4627</v>
      </c>
      <c r="M348" s="569">
        <v>86</v>
      </c>
      <c r="N348" s="228">
        <f t="shared" si="5"/>
        <v>5036</v>
      </c>
      <c r="O348" s="608"/>
      <c r="P348" s="403"/>
      <c r="Q348" s="403"/>
      <c r="R348" s="403"/>
      <c r="S348" s="403"/>
    </row>
    <row r="349" spans="1:19" s="244" customFormat="1">
      <c r="A349" s="229" t="s">
        <v>399</v>
      </c>
      <c r="B349" s="229" t="s">
        <v>399</v>
      </c>
      <c r="C349" s="229" t="s">
        <v>84</v>
      </c>
      <c r="D349" s="225">
        <v>2014</v>
      </c>
      <c r="E349" s="226" t="s">
        <v>25</v>
      </c>
      <c r="F349" s="226" t="s">
        <v>93</v>
      </c>
      <c r="G349" s="568" t="s">
        <v>532</v>
      </c>
      <c r="H349" s="606" t="s">
        <v>899</v>
      </c>
      <c r="I349" s="567">
        <v>2</v>
      </c>
      <c r="J349" s="609" t="s">
        <v>530</v>
      </c>
      <c r="K349" s="569"/>
      <c r="L349" s="569">
        <v>157</v>
      </c>
      <c r="M349" s="569">
        <v>5</v>
      </c>
      <c r="N349" s="228">
        <f t="shared" si="5"/>
        <v>162</v>
      </c>
      <c r="O349" s="608"/>
      <c r="P349" s="403"/>
      <c r="Q349" s="403"/>
      <c r="R349" s="403"/>
      <c r="S349" s="403"/>
    </row>
    <row r="350" spans="1:19" s="244" customFormat="1">
      <c r="A350" s="229" t="s">
        <v>399</v>
      </c>
      <c r="B350" s="229" t="s">
        <v>399</v>
      </c>
      <c r="C350" s="229" t="s">
        <v>84</v>
      </c>
      <c r="D350" s="225">
        <v>2014</v>
      </c>
      <c r="E350" s="226" t="s">
        <v>25</v>
      </c>
      <c r="F350" s="226" t="s">
        <v>93</v>
      </c>
      <c r="G350" s="568" t="s">
        <v>532</v>
      </c>
      <c r="H350" s="606" t="s">
        <v>899</v>
      </c>
      <c r="I350" s="567">
        <v>2</v>
      </c>
      <c r="J350" s="568" t="s">
        <v>531</v>
      </c>
      <c r="K350" s="569"/>
      <c r="L350" s="569">
        <v>170</v>
      </c>
      <c r="M350" s="569">
        <v>4</v>
      </c>
      <c r="N350" s="228">
        <f t="shared" si="5"/>
        <v>174</v>
      </c>
      <c r="O350" s="608"/>
      <c r="P350" s="403"/>
      <c r="Q350" s="403"/>
      <c r="R350" s="403"/>
      <c r="S350" s="403"/>
    </row>
    <row r="351" spans="1:19" s="244" customFormat="1">
      <c r="A351" s="229" t="s">
        <v>399</v>
      </c>
      <c r="B351" s="229" t="s">
        <v>399</v>
      </c>
      <c r="C351" s="229" t="s">
        <v>84</v>
      </c>
      <c r="D351" s="225">
        <v>2014</v>
      </c>
      <c r="E351" s="226" t="s">
        <v>25</v>
      </c>
      <c r="F351" s="226" t="s">
        <v>93</v>
      </c>
      <c r="G351" s="568" t="s">
        <v>532</v>
      </c>
      <c r="H351" s="606" t="s">
        <v>899</v>
      </c>
      <c r="I351" s="567">
        <v>2</v>
      </c>
      <c r="J351" s="607" t="s">
        <v>529</v>
      </c>
      <c r="K351" s="569">
        <v>120</v>
      </c>
      <c r="L351" s="569">
        <v>176</v>
      </c>
      <c r="M351" s="569">
        <v>2</v>
      </c>
      <c r="N351" s="228">
        <f t="shared" si="5"/>
        <v>298</v>
      </c>
      <c r="O351" s="608"/>
      <c r="P351" s="403"/>
      <c r="Q351" s="403"/>
      <c r="R351" s="403"/>
      <c r="S351" s="403"/>
    </row>
    <row r="352" spans="1:19" s="244" customFormat="1">
      <c r="A352" s="229" t="s">
        <v>399</v>
      </c>
      <c r="B352" s="229" t="s">
        <v>399</v>
      </c>
      <c r="C352" s="229" t="s">
        <v>84</v>
      </c>
      <c r="D352" s="225">
        <v>2014</v>
      </c>
      <c r="E352" s="226" t="s">
        <v>25</v>
      </c>
      <c r="F352" s="226" t="s">
        <v>93</v>
      </c>
      <c r="G352" s="568" t="s">
        <v>532</v>
      </c>
      <c r="H352" s="606" t="s">
        <v>900</v>
      </c>
      <c r="I352" s="567">
        <v>2</v>
      </c>
      <c r="J352" s="609" t="s">
        <v>530</v>
      </c>
      <c r="K352" s="569"/>
      <c r="L352" s="569">
        <v>1</v>
      </c>
      <c r="M352" s="569">
        <v>0</v>
      </c>
      <c r="N352" s="228">
        <f t="shared" si="5"/>
        <v>1</v>
      </c>
      <c r="O352" s="608"/>
      <c r="P352" s="403"/>
      <c r="Q352" s="403"/>
      <c r="R352" s="403"/>
      <c r="S352" s="403"/>
    </row>
    <row r="353" spans="1:19" s="244" customFormat="1">
      <c r="A353" s="229" t="s">
        <v>399</v>
      </c>
      <c r="B353" s="229" t="s">
        <v>399</v>
      </c>
      <c r="C353" s="229" t="s">
        <v>84</v>
      </c>
      <c r="D353" s="225">
        <v>2014</v>
      </c>
      <c r="E353" s="226" t="s">
        <v>25</v>
      </c>
      <c r="F353" s="226" t="s">
        <v>93</v>
      </c>
      <c r="G353" s="568" t="s">
        <v>532</v>
      </c>
      <c r="H353" s="606" t="s">
        <v>900</v>
      </c>
      <c r="I353" s="567">
        <v>2</v>
      </c>
      <c r="J353" s="607" t="s">
        <v>529</v>
      </c>
      <c r="K353" s="569">
        <v>1</v>
      </c>
      <c r="L353" s="569">
        <v>0</v>
      </c>
      <c r="M353" s="569">
        <v>1</v>
      </c>
      <c r="N353" s="228">
        <f t="shared" si="5"/>
        <v>2</v>
      </c>
      <c r="O353" s="608"/>
      <c r="P353" s="403"/>
      <c r="Q353" s="403"/>
      <c r="R353" s="403"/>
      <c r="S353" s="403"/>
    </row>
    <row r="354" spans="1:19" s="244" customFormat="1">
      <c r="A354" s="229" t="s">
        <v>399</v>
      </c>
      <c r="B354" s="229" t="s">
        <v>399</v>
      </c>
      <c r="C354" s="229" t="s">
        <v>84</v>
      </c>
      <c r="D354" s="225">
        <v>2014</v>
      </c>
      <c r="E354" s="226" t="s">
        <v>25</v>
      </c>
      <c r="F354" s="226" t="s">
        <v>93</v>
      </c>
      <c r="G354" s="568" t="s">
        <v>532</v>
      </c>
      <c r="H354" s="606" t="s">
        <v>901</v>
      </c>
      <c r="I354" s="567">
        <v>2</v>
      </c>
      <c r="J354" s="609" t="s">
        <v>530</v>
      </c>
      <c r="K354" s="569"/>
      <c r="L354" s="569">
        <v>2</v>
      </c>
      <c r="M354" s="569">
        <v>0</v>
      </c>
      <c r="N354" s="228">
        <f t="shared" si="5"/>
        <v>2</v>
      </c>
      <c r="O354" s="608"/>
      <c r="P354" s="403"/>
      <c r="Q354" s="403"/>
      <c r="R354" s="403"/>
      <c r="S354" s="403"/>
    </row>
    <row r="355" spans="1:19" s="244" customFormat="1">
      <c r="A355" s="229" t="s">
        <v>399</v>
      </c>
      <c r="B355" s="229" t="s">
        <v>399</v>
      </c>
      <c r="C355" s="229" t="s">
        <v>84</v>
      </c>
      <c r="D355" s="225">
        <v>2014</v>
      </c>
      <c r="E355" s="226" t="s">
        <v>25</v>
      </c>
      <c r="F355" s="226" t="s">
        <v>93</v>
      </c>
      <c r="G355" s="568" t="s">
        <v>532</v>
      </c>
      <c r="H355" s="606" t="s">
        <v>901</v>
      </c>
      <c r="I355" s="567">
        <v>2</v>
      </c>
      <c r="J355" s="568" t="s">
        <v>531</v>
      </c>
      <c r="K355" s="569"/>
      <c r="L355" s="569">
        <v>108</v>
      </c>
      <c r="M355" s="569">
        <v>0</v>
      </c>
      <c r="N355" s="228">
        <f t="shared" si="5"/>
        <v>108</v>
      </c>
      <c r="O355" s="608"/>
      <c r="P355" s="403"/>
      <c r="Q355" s="403"/>
      <c r="R355" s="403"/>
      <c r="S355" s="403"/>
    </row>
    <row r="356" spans="1:19" s="244" customFormat="1">
      <c r="A356" s="229" t="s">
        <v>399</v>
      </c>
      <c r="B356" s="229" t="s">
        <v>399</v>
      </c>
      <c r="C356" s="229" t="s">
        <v>84</v>
      </c>
      <c r="D356" s="225">
        <v>2014</v>
      </c>
      <c r="E356" s="226" t="s">
        <v>25</v>
      </c>
      <c r="F356" s="226" t="s">
        <v>93</v>
      </c>
      <c r="G356" s="568" t="s">
        <v>532</v>
      </c>
      <c r="H356" s="606" t="s">
        <v>901</v>
      </c>
      <c r="I356" s="567">
        <v>2</v>
      </c>
      <c r="J356" s="568" t="s">
        <v>528</v>
      </c>
      <c r="K356" s="569"/>
      <c r="L356" s="569">
        <v>5</v>
      </c>
      <c r="M356" s="569">
        <v>0</v>
      </c>
      <c r="N356" s="228">
        <f t="shared" si="5"/>
        <v>5</v>
      </c>
      <c r="O356" s="608"/>
      <c r="P356" s="403"/>
      <c r="Q356" s="403"/>
      <c r="R356" s="403"/>
      <c r="S356" s="403"/>
    </row>
    <row r="357" spans="1:19" s="244" customFormat="1">
      <c r="A357" s="229" t="s">
        <v>399</v>
      </c>
      <c r="B357" s="229" t="s">
        <v>399</v>
      </c>
      <c r="C357" s="229" t="s">
        <v>84</v>
      </c>
      <c r="D357" s="225">
        <v>2014</v>
      </c>
      <c r="E357" s="226" t="s">
        <v>25</v>
      </c>
      <c r="F357" s="226" t="s">
        <v>93</v>
      </c>
      <c r="G357" s="568" t="s">
        <v>532</v>
      </c>
      <c r="H357" s="606" t="s">
        <v>901</v>
      </c>
      <c r="I357" s="567">
        <v>2</v>
      </c>
      <c r="J357" s="607" t="s">
        <v>529</v>
      </c>
      <c r="K357" s="569"/>
      <c r="L357" s="569">
        <v>1657</v>
      </c>
      <c r="M357" s="569">
        <v>6</v>
      </c>
      <c r="N357" s="228">
        <f t="shared" si="5"/>
        <v>1663</v>
      </c>
      <c r="O357" s="608"/>
      <c r="P357" s="403"/>
      <c r="Q357" s="403"/>
      <c r="R357" s="403"/>
      <c r="S357" s="403"/>
    </row>
    <row r="358" spans="1:19" s="244" customFormat="1">
      <c r="A358" s="229" t="s">
        <v>399</v>
      </c>
      <c r="B358" s="229" t="s">
        <v>399</v>
      </c>
      <c r="C358" s="229" t="s">
        <v>84</v>
      </c>
      <c r="D358" s="225">
        <v>2014</v>
      </c>
      <c r="E358" s="226" t="s">
        <v>25</v>
      </c>
      <c r="F358" s="226" t="s">
        <v>93</v>
      </c>
      <c r="G358" s="568" t="s">
        <v>532</v>
      </c>
      <c r="H358" s="606" t="s">
        <v>902</v>
      </c>
      <c r="I358" s="567">
        <v>1</v>
      </c>
      <c r="J358" s="609" t="s">
        <v>530</v>
      </c>
      <c r="K358" s="569"/>
      <c r="L358" s="569">
        <v>1735</v>
      </c>
      <c r="M358" s="569">
        <v>9</v>
      </c>
      <c r="N358" s="228">
        <f t="shared" si="5"/>
        <v>1744</v>
      </c>
      <c r="O358" s="608"/>
      <c r="P358" s="403"/>
      <c r="Q358" s="403"/>
      <c r="R358" s="403"/>
      <c r="S358" s="403"/>
    </row>
    <row r="359" spans="1:19" s="244" customFormat="1">
      <c r="A359" s="229" t="s">
        <v>399</v>
      </c>
      <c r="B359" s="229" t="s">
        <v>399</v>
      </c>
      <c r="C359" s="229" t="s">
        <v>84</v>
      </c>
      <c r="D359" s="225">
        <v>2014</v>
      </c>
      <c r="E359" s="226" t="s">
        <v>25</v>
      </c>
      <c r="F359" s="226" t="s">
        <v>93</v>
      </c>
      <c r="G359" s="568" t="s">
        <v>532</v>
      </c>
      <c r="H359" s="606" t="s">
        <v>902</v>
      </c>
      <c r="I359" s="567">
        <v>1</v>
      </c>
      <c r="J359" s="568" t="s">
        <v>531</v>
      </c>
      <c r="K359" s="569"/>
      <c r="L359" s="569">
        <v>93</v>
      </c>
      <c r="M359" s="569">
        <v>1</v>
      </c>
      <c r="N359" s="228">
        <f t="shared" si="5"/>
        <v>94</v>
      </c>
      <c r="O359" s="608"/>
      <c r="P359" s="403"/>
      <c r="Q359" s="403"/>
      <c r="R359" s="403"/>
      <c r="S359" s="403"/>
    </row>
    <row r="360" spans="1:19" s="244" customFormat="1">
      <c r="A360" s="229" t="s">
        <v>399</v>
      </c>
      <c r="B360" s="229" t="s">
        <v>399</v>
      </c>
      <c r="C360" s="229" t="s">
        <v>84</v>
      </c>
      <c r="D360" s="225">
        <v>2014</v>
      </c>
      <c r="E360" s="226" t="s">
        <v>25</v>
      </c>
      <c r="F360" s="226" t="s">
        <v>93</v>
      </c>
      <c r="G360" s="568" t="s">
        <v>532</v>
      </c>
      <c r="H360" s="606" t="s">
        <v>902</v>
      </c>
      <c r="I360" s="567">
        <v>1</v>
      </c>
      <c r="J360" s="568" t="s">
        <v>528</v>
      </c>
      <c r="K360" s="569"/>
      <c r="L360" s="569">
        <v>67</v>
      </c>
      <c r="M360" s="569">
        <v>0</v>
      </c>
      <c r="N360" s="228">
        <f t="shared" si="5"/>
        <v>67</v>
      </c>
      <c r="O360" s="608"/>
      <c r="P360" s="403"/>
      <c r="Q360" s="403"/>
      <c r="R360" s="403"/>
      <c r="S360" s="403"/>
    </row>
    <row r="361" spans="1:19" s="244" customFormat="1">
      <c r="A361" s="229" t="s">
        <v>399</v>
      </c>
      <c r="B361" s="229" t="s">
        <v>399</v>
      </c>
      <c r="C361" s="229" t="s">
        <v>84</v>
      </c>
      <c r="D361" s="225">
        <v>2014</v>
      </c>
      <c r="E361" s="226" t="s">
        <v>25</v>
      </c>
      <c r="F361" s="226" t="s">
        <v>93</v>
      </c>
      <c r="G361" s="568" t="s">
        <v>532</v>
      </c>
      <c r="H361" s="606" t="s">
        <v>902</v>
      </c>
      <c r="I361" s="567">
        <v>1</v>
      </c>
      <c r="J361" s="609" t="s">
        <v>307</v>
      </c>
      <c r="K361" s="569"/>
      <c r="L361" s="569">
        <v>109</v>
      </c>
      <c r="M361" s="569">
        <v>0</v>
      </c>
      <c r="N361" s="228">
        <f t="shared" si="5"/>
        <v>109</v>
      </c>
      <c r="O361" s="608"/>
      <c r="P361" s="403"/>
      <c r="Q361" s="403"/>
      <c r="R361" s="403"/>
      <c r="S361" s="403"/>
    </row>
    <row r="362" spans="1:19" s="244" customFormat="1">
      <c r="A362" s="229" t="s">
        <v>399</v>
      </c>
      <c r="B362" s="229" t="s">
        <v>399</v>
      </c>
      <c r="C362" s="229" t="s">
        <v>84</v>
      </c>
      <c r="D362" s="225">
        <v>2014</v>
      </c>
      <c r="E362" s="226" t="s">
        <v>25</v>
      </c>
      <c r="F362" s="226" t="s">
        <v>93</v>
      </c>
      <c r="G362" s="568" t="s">
        <v>532</v>
      </c>
      <c r="H362" s="606" t="s">
        <v>902</v>
      </c>
      <c r="I362" s="567">
        <v>1</v>
      </c>
      <c r="J362" s="607" t="s">
        <v>529</v>
      </c>
      <c r="K362" s="569">
        <v>1098</v>
      </c>
      <c r="L362" s="569">
        <v>7224</v>
      </c>
      <c r="M362" s="569">
        <v>135</v>
      </c>
      <c r="N362" s="228">
        <f t="shared" si="5"/>
        <v>8457</v>
      </c>
      <c r="O362" s="608"/>
      <c r="P362" s="403"/>
      <c r="Q362" s="403"/>
      <c r="R362" s="403"/>
      <c r="S362" s="403"/>
    </row>
    <row r="363" spans="1:19" s="244" customFormat="1">
      <c r="A363" s="229" t="s">
        <v>399</v>
      </c>
      <c r="B363" s="229" t="s">
        <v>399</v>
      </c>
      <c r="C363" s="229" t="s">
        <v>84</v>
      </c>
      <c r="D363" s="225">
        <v>2014</v>
      </c>
      <c r="E363" s="226" t="s">
        <v>25</v>
      </c>
      <c r="F363" s="226" t="s">
        <v>93</v>
      </c>
      <c r="G363" s="568" t="s">
        <v>532</v>
      </c>
      <c r="H363" s="606" t="s">
        <v>903</v>
      </c>
      <c r="I363" s="567">
        <v>2</v>
      </c>
      <c r="J363" s="609" t="s">
        <v>530</v>
      </c>
      <c r="K363" s="569"/>
      <c r="L363" s="569">
        <v>13</v>
      </c>
      <c r="M363" s="569">
        <v>0</v>
      </c>
      <c r="N363" s="228">
        <f t="shared" si="5"/>
        <v>13</v>
      </c>
      <c r="O363" s="608"/>
      <c r="P363" s="403"/>
      <c r="Q363" s="403"/>
      <c r="R363" s="403"/>
      <c r="S363" s="403"/>
    </row>
    <row r="364" spans="1:19" s="244" customFormat="1">
      <c r="A364" s="229" t="s">
        <v>399</v>
      </c>
      <c r="B364" s="229" t="s">
        <v>399</v>
      </c>
      <c r="C364" s="229" t="s">
        <v>84</v>
      </c>
      <c r="D364" s="225">
        <v>2014</v>
      </c>
      <c r="E364" s="226" t="s">
        <v>25</v>
      </c>
      <c r="F364" s="226" t="s">
        <v>93</v>
      </c>
      <c r="G364" s="568" t="s">
        <v>532</v>
      </c>
      <c r="H364" s="606" t="s">
        <v>903</v>
      </c>
      <c r="I364" s="567">
        <v>2</v>
      </c>
      <c r="J364" s="609" t="s">
        <v>307</v>
      </c>
      <c r="K364" s="569"/>
      <c r="L364" s="569">
        <v>2</v>
      </c>
      <c r="M364" s="569">
        <v>0</v>
      </c>
      <c r="N364" s="228">
        <f t="shared" si="5"/>
        <v>2</v>
      </c>
      <c r="O364" s="608"/>
      <c r="P364" s="403"/>
      <c r="Q364" s="403"/>
      <c r="R364" s="403"/>
      <c r="S364" s="403"/>
    </row>
    <row r="365" spans="1:19" s="244" customFormat="1">
      <c r="A365" s="229" t="s">
        <v>399</v>
      </c>
      <c r="B365" s="229" t="s">
        <v>399</v>
      </c>
      <c r="C365" s="229" t="s">
        <v>84</v>
      </c>
      <c r="D365" s="225">
        <v>2014</v>
      </c>
      <c r="E365" s="226" t="s">
        <v>25</v>
      </c>
      <c r="F365" s="226" t="s">
        <v>93</v>
      </c>
      <c r="G365" s="568" t="s">
        <v>532</v>
      </c>
      <c r="H365" s="606" t="s">
        <v>903</v>
      </c>
      <c r="I365" s="567">
        <v>2</v>
      </c>
      <c r="J365" s="607" t="s">
        <v>529</v>
      </c>
      <c r="K365" s="569">
        <v>114</v>
      </c>
      <c r="L365" s="569">
        <v>78</v>
      </c>
      <c r="M365" s="569">
        <v>0</v>
      </c>
      <c r="N365" s="228">
        <f t="shared" si="5"/>
        <v>192</v>
      </c>
      <c r="O365" s="608"/>
      <c r="P365" s="403"/>
      <c r="Q365" s="403"/>
      <c r="R365" s="403"/>
      <c r="S365" s="403"/>
    </row>
    <row r="366" spans="1:19" s="244" customFormat="1">
      <c r="A366" s="229" t="s">
        <v>399</v>
      </c>
      <c r="B366" s="229" t="s">
        <v>399</v>
      </c>
      <c r="C366" s="229" t="s">
        <v>84</v>
      </c>
      <c r="D366" s="225">
        <v>2014</v>
      </c>
      <c r="E366" s="226" t="s">
        <v>25</v>
      </c>
      <c r="F366" s="226" t="s">
        <v>93</v>
      </c>
      <c r="G366" s="568" t="s">
        <v>532</v>
      </c>
      <c r="H366" s="606" t="s">
        <v>904</v>
      </c>
      <c r="I366" s="567">
        <v>2</v>
      </c>
      <c r="J366" s="609" t="s">
        <v>530</v>
      </c>
      <c r="K366" s="569"/>
      <c r="L366" s="569">
        <v>1</v>
      </c>
      <c r="M366" s="569">
        <v>0</v>
      </c>
      <c r="N366" s="228">
        <f t="shared" si="5"/>
        <v>1</v>
      </c>
      <c r="O366" s="608"/>
      <c r="P366" s="403"/>
      <c r="Q366" s="403"/>
      <c r="R366" s="403"/>
      <c r="S366" s="403"/>
    </row>
    <row r="367" spans="1:19" s="244" customFormat="1">
      <c r="A367" s="229" t="s">
        <v>399</v>
      </c>
      <c r="B367" s="229" t="s">
        <v>399</v>
      </c>
      <c r="C367" s="229" t="s">
        <v>84</v>
      </c>
      <c r="D367" s="225">
        <v>2014</v>
      </c>
      <c r="E367" s="226" t="s">
        <v>25</v>
      </c>
      <c r="F367" s="226" t="s">
        <v>93</v>
      </c>
      <c r="G367" s="568" t="s">
        <v>532</v>
      </c>
      <c r="H367" s="606" t="s">
        <v>904</v>
      </c>
      <c r="I367" s="567">
        <v>2</v>
      </c>
      <c r="J367" s="568" t="s">
        <v>531</v>
      </c>
      <c r="K367" s="569"/>
      <c r="L367" s="569">
        <v>1</v>
      </c>
      <c r="M367" s="569">
        <v>0</v>
      </c>
      <c r="N367" s="228">
        <f t="shared" si="5"/>
        <v>1</v>
      </c>
      <c r="O367" s="608"/>
      <c r="P367" s="403"/>
      <c r="Q367" s="403"/>
      <c r="R367" s="403"/>
      <c r="S367" s="403"/>
    </row>
    <row r="368" spans="1:19" s="244" customFormat="1">
      <c r="A368" s="229" t="s">
        <v>399</v>
      </c>
      <c r="B368" s="229" t="s">
        <v>399</v>
      </c>
      <c r="C368" s="229" t="s">
        <v>84</v>
      </c>
      <c r="D368" s="225">
        <v>2014</v>
      </c>
      <c r="E368" s="226" t="s">
        <v>25</v>
      </c>
      <c r="F368" s="226" t="s">
        <v>93</v>
      </c>
      <c r="G368" s="568" t="s">
        <v>532</v>
      </c>
      <c r="H368" s="606" t="s">
        <v>905</v>
      </c>
      <c r="I368" s="567">
        <v>1</v>
      </c>
      <c r="J368" s="609" t="s">
        <v>530</v>
      </c>
      <c r="K368" s="569"/>
      <c r="L368" s="569">
        <v>606</v>
      </c>
      <c r="M368" s="569">
        <v>26</v>
      </c>
      <c r="N368" s="228">
        <f t="shared" si="5"/>
        <v>632</v>
      </c>
      <c r="O368" s="608"/>
      <c r="P368" s="403"/>
      <c r="Q368" s="403"/>
      <c r="R368" s="403"/>
      <c r="S368" s="403"/>
    </row>
    <row r="369" spans="1:19" s="244" customFormat="1">
      <c r="A369" s="229" t="s">
        <v>399</v>
      </c>
      <c r="B369" s="229" t="s">
        <v>399</v>
      </c>
      <c r="C369" s="229" t="s">
        <v>84</v>
      </c>
      <c r="D369" s="225">
        <v>2014</v>
      </c>
      <c r="E369" s="226" t="s">
        <v>25</v>
      </c>
      <c r="F369" s="226" t="s">
        <v>93</v>
      </c>
      <c r="G369" s="568" t="s">
        <v>532</v>
      </c>
      <c r="H369" s="606" t="s">
        <v>905</v>
      </c>
      <c r="I369" s="567">
        <v>1</v>
      </c>
      <c r="J369" s="568" t="s">
        <v>531</v>
      </c>
      <c r="K369" s="569"/>
      <c r="L369" s="569">
        <v>799</v>
      </c>
      <c r="M369" s="569">
        <v>1</v>
      </c>
      <c r="N369" s="228">
        <f t="shared" si="5"/>
        <v>800</v>
      </c>
      <c r="O369" s="608"/>
      <c r="P369" s="403"/>
      <c r="Q369" s="403"/>
      <c r="R369" s="403"/>
      <c r="S369" s="403"/>
    </row>
    <row r="370" spans="1:19" s="244" customFormat="1">
      <c r="A370" s="229" t="s">
        <v>399</v>
      </c>
      <c r="B370" s="229" t="s">
        <v>399</v>
      </c>
      <c r="C370" s="229" t="s">
        <v>84</v>
      </c>
      <c r="D370" s="225">
        <v>2014</v>
      </c>
      <c r="E370" s="226" t="s">
        <v>25</v>
      </c>
      <c r="F370" s="226" t="s">
        <v>93</v>
      </c>
      <c r="G370" s="568" t="s">
        <v>532</v>
      </c>
      <c r="H370" s="606" t="s">
        <v>905</v>
      </c>
      <c r="I370" s="567">
        <v>1</v>
      </c>
      <c r="J370" s="568" t="s">
        <v>528</v>
      </c>
      <c r="K370" s="569"/>
      <c r="L370" s="569">
        <v>13</v>
      </c>
      <c r="M370" s="569">
        <v>0</v>
      </c>
      <c r="N370" s="228">
        <f t="shared" si="5"/>
        <v>13</v>
      </c>
      <c r="O370" s="608"/>
      <c r="P370" s="403"/>
      <c r="Q370" s="403"/>
      <c r="R370" s="403"/>
      <c r="S370" s="403"/>
    </row>
    <row r="371" spans="1:19" s="244" customFormat="1">
      <c r="A371" s="229" t="s">
        <v>399</v>
      </c>
      <c r="B371" s="229" t="s">
        <v>399</v>
      </c>
      <c r="C371" s="229" t="s">
        <v>84</v>
      </c>
      <c r="D371" s="225">
        <v>2014</v>
      </c>
      <c r="E371" s="226" t="s">
        <v>25</v>
      </c>
      <c r="F371" s="226" t="s">
        <v>93</v>
      </c>
      <c r="G371" s="568" t="s">
        <v>532</v>
      </c>
      <c r="H371" s="606" t="s">
        <v>905</v>
      </c>
      <c r="I371" s="567">
        <v>1</v>
      </c>
      <c r="J371" s="607" t="s">
        <v>529</v>
      </c>
      <c r="K371" s="569">
        <v>783</v>
      </c>
      <c r="L371" s="569">
        <v>8345</v>
      </c>
      <c r="M371" s="569">
        <v>189</v>
      </c>
      <c r="N371" s="228">
        <f t="shared" si="5"/>
        <v>9317</v>
      </c>
      <c r="O371" s="608"/>
      <c r="P371" s="403"/>
      <c r="Q371" s="403"/>
      <c r="R371" s="403"/>
      <c r="S371" s="403"/>
    </row>
    <row r="372" spans="1:19" s="244" customFormat="1">
      <c r="A372" s="229" t="s">
        <v>399</v>
      </c>
      <c r="B372" s="229" t="s">
        <v>399</v>
      </c>
      <c r="C372" s="229" t="s">
        <v>84</v>
      </c>
      <c r="D372" s="225">
        <v>2014</v>
      </c>
      <c r="E372" s="226" t="s">
        <v>25</v>
      </c>
      <c r="F372" s="226" t="s">
        <v>93</v>
      </c>
      <c r="G372" s="568" t="s">
        <v>532</v>
      </c>
      <c r="H372" s="606" t="s">
        <v>906</v>
      </c>
      <c r="I372" s="567">
        <v>1</v>
      </c>
      <c r="J372" s="609" t="s">
        <v>530</v>
      </c>
      <c r="K372" s="569"/>
      <c r="L372" s="569">
        <v>142</v>
      </c>
      <c r="M372" s="569">
        <v>1</v>
      </c>
      <c r="N372" s="228">
        <f t="shared" si="5"/>
        <v>143</v>
      </c>
      <c r="O372" s="608"/>
      <c r="P372" s="403"/>
      <c r="Q372" s="403"/>
      <c r="R372" s="403"/>
      <c r="S372" s="403"/>
    </row>
    <row r="373" spans="1:19" s="244" customFormat="1">
      <c r="A373" s="229" t="s">
        <v>399</v>
      </c>
      <c r="B373" s="229" t="s">
        <v>399</v>
      </c>
      <c r="C373" s="229" t="s">
        <v>84</v>
      </c>
      <c r="D373" s="225">
        <v>2014</v>
      </c>
      <c r="E373" s="226" t="s">
        <v>25</v>
      </c>
      <c r="F373" s="226" t="s">
        <v>93</v>
      </c>
      <c r="G373" s="568" t="s">
        <v>532</v>
      </c>
      <c r="H373" s="606" t="s">
        <v>906</v>
      </c>
      <c r="I373" s="567">
        <v>1</v>
      </c>
      <c r="J373" s="568" t="s">
        <v>531</v>
      </c>
      <c r="K373" s="569"/>
      <c r="L373" s="569">
        <v>775</v>
      </c>
      <c r="M373" s="569">
        <v>0</v>
      </c>
      <c r="N373" s="228">
        <f t="shared" si="5"/>
        <v>775</v>
      </c>
      <c r="O373" s="608"/>
      <c r="P373" s="403"/>
      <c r="Q373" s="403"/>
      <c r="R373" s="403"/>
      <c r="S373" s="403"/>
    </row>
    <row r="374" spans="1:19" s="244" customFormat="1">
      <c r="A374" s="229" t="s">
        <v>399</v>
      </c>
      <c r="B374" s="229" t="s">
        <v>399</v>
      </c>
      <c r="C374" s="229" t="s">
        <v>84</v>
      </c>
      <c r="D374" s="225">
        <v>2014</v>
      </c>
      <c r="E374" s="226" t="s">
        <v>25</v>
      </c>
      <c r="F374" s="226" t="s">
        <v>93</v>
      </c>
      <c r="G374" s="568" t="s">
        <v>532</v>
      </c>
      <c r="H374" s="606" t="s">
        <v>906</v>
      </c>
      <c r="I374" s="567">
        <v>1</v>
      </c>
      <c r="J374" s="568" t="s">
        <v>528</v>
      </c>
      <c r="K374" s="569"/>
      <c r="L374" s="569">
        <v>21</v>
      </c>
      <c r="M374" s="569">
        <v>6</v>
      </c>
      <c r="N374" s="228">
        <f t="shared" si="5"/>
        <v>27</v>
      </c>
      <c r="O374" s="608"/>
      <c r="P374" s="403"/>
      <c r="Q374" s="403"/>
      <c r="R374" s="403"/>
      <c r="S374" s="403"/>
    </row>
    <row r="375" spans="1:19" s="244" customFormat="1">
      <c r="A375" s="229" t="s">
        <v>399</v>
      </c>
      <c r="B375" s="229" t="s">
        <v>399</v>
      </c>
      <c r="C375" s="229" t="s">
        <v>84</v>
      </c>
      <c r="D375" s="225">
        <v>2014</v>
      </c>
      <c r="E375" s="226" t="s">
        <v>25</v>
      </c>
      <c r="F375" s="226" t="s">
        <v>93</v>
      </c>
      <c r="G375" s="568" t="s">
        <v>532</v>
      </c>
      <c r="H375" s="606" t="s">
        <v>906</v>
      </c>
      <c r="I375" s="567">
        <v>1</v>
      </c>
      <c r="J375" s="609" t="s">
        <v>307</v>
      </c>
      <c r="K375" s="569"/>
      <c r="L375" s="569">
        <v>3</v>
      </c>
      <c r="M375" s="569">
        <v>0</v>
      </c>
      <c r="N375" s="228">
        <f t="shared" si="5"/>
        <v>3</v>
      </c>
      <c r="O375" s="608"/>
      <c r="P375" s="403"/>
      <c r="Q375" s="403"/>
      <c r="R375" s="403"/>
      <c r="S375" s="403"/>
    </row>
    <row r="376" spans="1:19" s="244" customFormat="1">
      <c r="A376" s="229" t="s">
        <v>399</v>
      </c>
      <c r="B376" s="229" t="s">
        <v>399</v>
      </c>
      <c r="C376" s="229" t="s">
        <v>84</v>
      </c>
      <c r="D376" s="225">
        <v>2014</v>
      </c>
      <c r="E376" s="226" t="s">
        <v>25</v>
      </c>
      <c r="F376" s="226" t="s">
        <v>93</v>
      </c>
      <c r="G376" s="568" t="s">
        <v>532</v>
      </c>
      <c r="H376" s="606" t="s">
        <v>906</v>
      </c>
      <c r="I376" s="567">
        <v>1</v>
      </c>
      <c r="J376" s="607" t="s">
        <v>529</v>
      </c>
      <c r="K376" s="569">
        <v>15</v>
      </c>
      <c r="L376" s="569">
        <v>637</v>
      </c>
      <c r="M376" s="569">
        <v>1</v>
      </c>
      <c r="N376" s="228">
        <f t="shared" si="5"/>
        <v>653</v>
      </c>
      <c r="O376" s="608"/>
      <c r="P376" s="403"/>
      <c r="Q376" s="403"/>
      <c r="R376" s="403"/>
      <c r="S376" s="403"/>
    </row>
    <row r="377" spans="1:19" s="244" customFormat="1">
      <c r="A377" s="229" t="s">
        <v>399</v>
      </c>
      <c r="B377" s="229" t="s">
        <v>399</v>
      </c>
      <c r="C377" s="229" t="s">
        <v>84</v>
      </c>
      <c r="D377" s="225">
        <v>2014</v>
      </c>
      <c r="E377" s="226" t="s">
        <v>25</v>
      </c>
      <c r="F377" s="226" t="s">
        <v>93</v>
      </c>
      <c r="G377" s="568" t="s">
        <v>532</v>
      </c>
      <c r="H377" s="606" t="s">
        <v>682</v>
      </c>
      <c r="I377" s="567">
        <v>1</v>
      </c>
      <c r="J377" s="609" t="s">
        <v>530</v>
      </c>
      <c r="K377" s="569"/>
      <c r="L377" s="569">
        <v>2</v>
      </c>
      <c r="M377" s="569">
        <v>4</v>
      </c>
      <c r="N377" s="228">
        <f t="shared" si="5"/>
        <v>6</v>
      </c>
      <c r="O377" s="608"/>
      <c r="P377" s="403"/>
      <c r="Q377" s="403"/>
      <c r="R377" s="403"/>
      <c r="S377" s="403"/>
    </row>
    <row r="378" spans="1:19" s="244" customFormat="1">
      <c r="A378" s="229" t="s">
        <v>399</v>
      </c>
      <c r="B378" s="229" t="s">
        <v>399</v>
      </c>
      <c r="C378" s="229" t="s">
        <v>84</v>
      </c>
      <c r="D378" s="225">
        <v>2014</v>
      </c>
      <c r="E378" s="226" t="s">
        <v>25</v>
      </c>
      <c r="F378" s="226" t="s">
        <v>93</v>
      </c>
      <c r="G378" s="568" t="s">
        <v>532</v>
      </c>
      <c r="H378" s="606" t="s">
        <v>682</v>
      </c>
      <c r="I378" s="567">
        <v>1</v>
      </c>
      <c r="J378" s="568" t="s">
        <v>531</v>
      </c>
      <c r="K378" s="569"/>
      <c r="L378" s="569">
        <v>1</v>
      </c>
      <c r="M378" s="569">
        <v>0</v>
      </c>
      <c r="N378" s="228">
        <f t="shared" si="5"/>
        <v>1</v>
      </c>
      <c r="O378" s="608"/>
      <c r="P378" s="403"/>
      <c r="Q378" s="403"/>
      <c r="R378" s="403"/>
      <c r="S378" s="403"/>
    </row>
    <row r="379" spans="1:19" s="244" customFormat="1">
      <c r="A379" s="229" t="s">
        <v>399</v>
      </c>
      <c r="B379" s="229" t="s">
        <v>399</v>
      </c>
      <c r="C379" s="229" t="s">
        <v>84</v>
      </c>
      <c r="D379" s="225">
        <v>2014</v>
      </c>
      <c r="E379" s="226" t="s">
        <v>25</v>
      </c>
      <c r="F379" s="226" t="s">
        <v>93</v>
      </c>
      <c r="G379" s="568" t="s">
        <v>532</v>
      </c>
      <c r="H379" s="606" t="s">
        <v>682</v>
      </c>
      <c r="I379" s="567">
        <v>1</v>
      </c>
      <c r="J379" s="607" t="s">
        <v>529</v>
      </c>
      <c r="K379" s="569">
        <v>1</v>
      </c>
      <c r="L379" s="569">
        <v>1</v>
      </c>
      <c r="M379" s="569">
        <v>3</v>
      </c>
      <c r="N379" s="228">
        <f t="shared" si="5"/>
        <v>5</v>
      </c>
      <c r="O379" s="608"/>
      <c r="P379" s="403"/>
      <c r="Q379" s="403"/>
      <c r="R379" s="403"/>
      <c r="S379" s="403"/>
    </row>
    <row r="380" spans="1:19" s="244" customFormat="1">
      <c r="A380" s="229" t="s">
        <v>399</v>
      </c>
      <c r="B380" s="229" t="s">
        <v>399</v>
      </c>
      <c r="C380" s="229" t="s">
        <v>84</v>
      </c>
      <c r="D380" s="225">
        <v>2014</v>
      </c>
      <c r="E380" s="226" t="s">
        <v>25</v>
      </c>
      <c r="F380" s="226" t="s">
        <v>93</v>
      </c>
      <c r="G380" s="568" t="s">
        <v>532</v>
      </c>
      <c r="H380" s="606" t="s">
        <v>683</v>
      </c>
      <c r="I380" s="567">
        <v>1</v>
      </c>
      <c r="J380" s="607" t="s">
        <v>529</v>
      </c>
      <c r="K380" s="569"/>
      <c r="L380" s="569">
        <v>0</v>
      </c>
      <c r="M380" s="569">
        <v>4</v>
      </c>
      <c r="N380" s="228">
        <f t="shared" si="5"/>
        <v>4</v>
      </c>
      <c r="O380" s="608"/>
      <c r="P380" s="403"/>
      <c r="Q380" s="403"/>
      <c r="R380" s="403"/>
      <c r="S380" s="403"/>
    </row>
    <row r="381" spans="1:19" s="244" customFormat="1">
      <c r="A381" s="229" t="s">
        <v>399</v>
      </c>
      <c r="B381" s="229" t="s">
        <v>399</v>
      </c>
      <c r="C381" s="229" t="s">
        <v>84</v>
      </c>
      <c r="D381" s="225">
        <v>2014</v>
      </c>
      <c r="E381" s="226" t="s">
        <v>25</v>
      </c>
      <c r="F381" s="226" t="s">
        <v>93</v>
      </c>
      <c r="G381" s="568" t="s">
        <v>532</v>
      </c>
      <c r="H381" s="606" t="s">
        <v>684</v>
      </c>
      <c r="I381" s="567">
        <v>1</v>
      </c>
      <c r="J381" s="609" t="s">
        <v>530</v>
      </c>
      <c r="K381" s="569"/>
      <c r="L381" s="569">
        <v>0</v>
      </c>
      <c r="M381" s="569">
        <v>2</v>
      </c>
      <c r="N381" s="228">
        <f t="shared" si="5"/>
        <v>2</v>
      </c>
      <c r="O381" s="608"/>
      <c r="P381" s="403"/>
      <c r="Q381" s="403"/>
      <c r="R381" s="403"/>
      <c r="S381" s="403"/>
    </row>
    <row r="382" spans="1:19" s="244" customFormat="1">
      <c r="A382" s="229" t="s">
        <v>399</v>
      </c>
      <c r="B382" s="229" t="s">
        <v>399</v>
      </c>
      <c r="C382" s="229" t="s">
        <v>84</v>
      </c>
      <c r="D382" s="225">
        <v>2014</v>
      </c>
      <c r="E382" s="226" t="s">
        <v>25</v>
      </c>
      <c r="F382" s="226" t="s">
        <v>93</v>
      </c>
      <c r="G382" s="568" t="s">
        <v>532</v>
      </c>
      <c r="H382" s="606" t="s">
        <v>684</v>
      </c>
      <c r="I382" s="567">
        <v>1</v>
      </c>
      <c r="J382" s="568" t="s">
        <v>531</v>
      </c>
      <c r="K382" s="569"/>
      <c r="L382" s="569">
        <v>2</v>
      </c>
      <c r="M382" s="569">
        <v>0</v>
      </c>
      <c r="N382" s="228">
        <f t="shared" si="5"/>
        <v>2</v>
      </c>
      <c r="O382" s="608"/>
      <c r="P382" s="403"/>
      <c r="Q382" s="403"/>
      <c r="R382" s="403"/>
      <c r="S382" s="403"/>
    </row>
    <row r="383" spans="1:19" s="244" customFormat="1">
      <c r="A383" s="229" t="s">
        <v>399</v>
      </c>
      <c r="B383" s="229" t="s">
        <v>399</v>
      </c>
      <c r="C383" s="229" t="s">
        <v>84</v>
      </c>
      <c r="D383" s="225">
        <v>2014</v>
      </c>
      <c r="E383" s="226" t="s">
        <v>25</v>
      </c>
      <c r="F383" s="226" t="s">
        <v>93</v>
      </c>
      <c r="G383" s="568" t="s">
        <v>532</v>
      </c>
      <c r="H383" s="606" t="s">
        <v>91</v>
      </c>
      <c r="I383" s="567">
        <v>1</v>
      </c>
      <c r="J383" s="609" t="s">
        <v>530</v>
      </c>
      <c r="K383" s="569"/>
      <c r="L383" s="569">
        <v>49</v>
      </c>
      <c r="M383" s="569">
        <v>0</v>
      </c>
      <c r="N383" s="228">
        <f t="shared" si="5"/>
        <v>49</v>
      </c>
      <c r="O383" s="608"/>
      <c r="P383" s="403"/>
      <c r="Q383" s="403"/>
      <c r="R383" s="403"/>
      <c r="S383" s="403"/>
    </row>
    <row r="384" spans="1:19" s="244" customFormat="1">
      <c r="A384" s="229" t="s">
        <v>399</v>
      </c>
      <c r="B384" s="229" t="s">
        <v>399</v>
      </c>
      <c r="C384" s="229" t="s">
        <v>84</v>
      </c>
      <c r="D384" s="225">
        <v>2014</v>
      </c>
      <c r="E384" s="226" t="s">
        <v>25</v>
      </c>
      <c r="F384" s="226" t="s">
        <v>93</v>
      </c>
      <c r="G384" s="568" t="s">
        <v>532</v>
      </c>
      <c r="H384" s="606" t="s">
        <v>91</v>
      </c>
      <c r="I384" s="567">
        <v>1</v>
      </c>
      <c r="J384" s="568" t="s">
        <v>531</v>
      </c>
      <c r="K384" s="569"/>
      <c r="L384" s="569">
        <v>9</v>
      </c>
      <c r="M384" s="569">
        <v>0</v>
      </c>
      <c r="N384" s="228">
        <f t="shared" si="5"/>
        <v>9</v>
      </c>
      <c r="O384" s="608"/>
      <c r="P384" s="403"/>
      <c r="Q384" s="403"/>
      <c r="R384" s="403"/>
      <c r="S384" s="403"/>
    </row>
    <row r="385" spans="1:19" s="244" customFormat="1">
      <c r="A385" s="229" t="s">
        <v>399</v>
      </c>
      <c r="B385" s="229" t="s">
        <v>399</v>
      </c>
      <c r="C385" s="229" t="s">
        <v>84</v>
      </c>
      <c r="D385" s="225">
        <v>2014</v>
      </c>
      <c r="E385" s="226" t="s">
        <v>25</v>
      </c>
      <c r="F385" s="226" t="s">
        <v>93</v>
      </c>
      <c r="G385" s="568" t="s">
        <v>532</v>
      </c>
      <c r="H385" s="606" t="s">
        <v>91</v>
      </c>
      <c r="I385" s="567">
        <v>1</v>
      </c>
      <c r="J385" s="607" t="s">
        <v>529</v>
      </c>
      <c r="K385" s="569">
        <v>73</v>
      </c>
      <c r="L385" s="569">
        <v>145</v>
      </c>
      <c r="M385" s="569">
        <v>0</v>
      </c>
      <c r="N385" s="228">
        <f t="shared" si="5"/>
        <v>218</v>
      </c>
      <c r="O385" s="608"/>
      <c r="P385" s="403"/>
      <c r="Q385" s="403"/>
      <c r="R385" s="403"/>
      <c r="S385" s="403"/>
    </row>
    <row r="386" spans="1:19" s="244" customFormat="1">
      <c r="A386" s="229" t="s">
        <v>399</v>
      </c>
      <c r="B386" s="229" t="s">
        <v>399</v>
      </c>
      <c r="C386" s="229" t="s">
        <v>84</v>
      </c>
      <c r="D386" s="225">
        <v>2014</v>
      </c>
      <c r="E386" s="226" t="s">
        <v>25</v>
      </c>
      <c r="F386" s="226" t="s">
        <v>93</v>
      </c>
      <c r="G386" s="568" t="s">
        <v>532</v>
      </c>
      <c r="H386" s="606" t="s">
        <v>907</v>
      </c>
      <c r="I386" s="567">
        <v>2</v>
      </c>
      <c r="J386" s="609" t="s">
        <v>530</v>
      </c>
      <c r="K386" s="569"/>
      <c r="L386" s="569">
        <v>4</v>
      </c>
      <c r="M386" s="569">
        <v>1</v>
      </c>
      <c r="N386" s="228">
        <f t="shared" si="5"/>
        <v>5</v>
      </c>
      <c r="O386" s="608"/>
      <c r="P386" s="403"/>
      <c r="Q386" s="403"/>
      <c r="R386" s="403"/>
      <c r="S386" s="403"/>
    </row>
    <row r="387" spans="1:19" s="244" customFormat="1">
      <c r="A387" s="229" t="s">
        <v>399</v>
      </c>
      <c r="B387" s="229" t="s">
        <v>399</v>
      </c>
      <c r="C387" s="229" t="s">
        <v>84</v>
      </c>
      <c r="D387" s="225">
        <v>2014</v>
      </c>
      <c r="E387" s="226" t="s">
        <v>25</v>
      </c>
      <c r="F387" s="226" t="s">
        <v>93</v>
      </c>
      <c r="G387" s="568" t="s">
        <v>532</v>
      </c>
      <c r="H387" s="606" t="s">
        <v>907</v>
      </c>
      <c r="I387" s="567">
        <v>2</v>
      </c>
      <c r="J387" s="568" t="s">
        <v>531</v>
      </c>
      <c r="K387" s="569"/>
      <c r="L387" s="569">
        <v>70</v>
      </c>
      <c r="M387" s="569">
        <v>0</v>
      </c>
      <c r="N387" s="228">
        <f t="shared" si="5"/>
        <v>70</v>
      </c>
      <c r="O387" s="608"/>
      <c r="P387" s="403"/>
      <c r="Q387" s="403"/>
      <c r="R387" s="403"/>
      <c r="S387" s="403"/>
    </row>
    <row r="388" spans="1:19" s="244" customFormat="1">
      <c r="A388" s="229" t="s">
        <v>399</v>
      </c>
      <c r="B388" s="229" t="s">
        <v>399</v>
      </c>
      <c r="C388" s="229" t="s">
        <v>84</v>
      </c>
      <c r="D388" s="225">
        <v>2014</v>
      </c>
      <c r="E388" s="226" t="s">
        <v>25</v>
      </c>
      <c r="F388" s="226" t="s">
        <v>93</v>
      </c>
      <c r="G388" s="568" t="s">
        <v>532</v>
      </c>
      <c r="H388" s="606" t="s">
        <v>907</v>
      </c>
      <c r="I388" s="567">
        <v>2</v>
      </c>
      <c r="J388" s="568" t="s">
        <v>528</v>
      </c>
      <c r="K388" s="569"/>
      <c r="L388" s="569">
        <v>1</v>
      </c>
      <c r="M388" s="569">
        <v>0</v>
      </c>
      <c r="N388" s="228">
        <f t="shared" si="5"/>
        <v>1</v>
      </c>
      <c r="O388" s="608"/>
      <c r="P388" s="403"/>
      <c r="Q388" s="403"/>
      <c r="R388" s="403"/>
      <c r="S388" s="403"/>
    </row>
    <row r="389" spans="1:19" s="244" customFormat="1">
      <c r="A389" s="229" t="s">
        <v>399</v>
      </c>
      <c r="B389" s="229" t="s">
        <v>399</v>
      </c>
      <c r="C389" s="229" t="s">
        <v>84</v>
      </c>
      <c r="D389" s="225">
        <v>2014</v>
      </c>
      <c r="E389" s="226" t="s">
        <v>25</v>
      </c>
      <c r="F389" s="226" t="s">
        <v>93</v>
      </c>
      <c r="G389" s="568" t="s">
        <v>532</v>
      </c>
      <c r="H389" s="606" t="s">
        <v>907</v>
      </c>
      <c r="I389" s="567">
        <v>2</v>
      </c>
      <c r="J389" s="609" t="s">
        <v>307</v>
      </c>
      <c r="K389" s="569"/>
      <c r="L389" s="569">
        <v>7</v>
      </c>
      <c r="M389" s="569">
        <v>0</v>
      </c>
      <c r="N389" s="228">
        <f t="shared" si="5"/>
        <v>7</v>
      </c>
      <c r="O389" s="608"/>
      <c r="P389" s="403"/>
      <c r="Q389" s="403"/>
      <c r="R389" s="403"/>
      <c r="S389" s="403"/>
    </row>
    <row r="390" spans="1:19" s="244" customFormat="1">
      <c r="A390" s="229" t="s">
        <v>399</v>
      </c>
      <c r="B390" s="229" t="s">
        <v>399</v>
      </c>
      <c r="C390" s="229" t="s">
        <v>84</v>
      </c>
      <c r="D390" s="225">
        <v>2014</v>
      </c>
      <c r="E390" s="226" t="s">
        <v>25</v>
      </c>
      <c r="F390" s="226" t="s">
        <v>93</v>
      </c>
      <c r="G390" s="568" t="s">
        <v>532</v>
      </c>
      <c r="H390" s="606" t="s">
        <v>907</v>
      </c>
      <c r="I390" s="567">
        <v>2</v>
      </c>
      <c r="J390" s="607" t="s">
        <v>529</v>
      </c>
      <c r="K390" s="569">
        <v>21</v>
      </c>
      <c r="L390" s="569">
        <v>276</v>
      </c>
      <c r="M390" s="569">
        <v>3</v>
      </c>
      <c r="N390" s="228">
        <f t="shared" ref="N390:N453" si="6">K390+L390+M390</f>
        <v>300</v>
      </c>
      <c r="O390" s="608"/>
      <c r="P390" s="403"/>
      <c r="Q390" s="403"/>
      <c r="R390" s="403"/>
      <c r="S390" s="403"/>
    </row>
    <row r="391" spans="1:19" s="244" customFormat="1">
      <c r="A391" s="229" t="s">
        <v>399</v>
      </c>
      <c r="B391" s="229" t="s">
        <v>399</v>
      </c>
      <c r="C391" s="229" t="s">
        <v>84</v>
      </c>
      <c r="D391" s="225">
        <v>2014</v>
      </c>
      <c r="E391" s="226" t="s">
        <v>25</v>
      </c>
      <c r="F391" s="226" t="s">
        <v>93</v>
      </c>
      <c r="G391" s="568" t="s">
        <v>532</v>
      </c>
      <c r="H391" s="606" t="s">
        <v>690</v>
      </c>
      <c r="I391" s="567">
        <v>1</v>
      </c>
      <c r="J391" s="607" t="s">
        <v>529</v>
      </c>
      <c r="K391" s="569">
        <v>2</v>
      </c>
      <c r="L391" s="569">
        <v>0</v>
      </c>
      <c r="M391" s="569">
        <v>2</v>
      </c>
      <c r="N391" s="228">
        <f t="shared" si="6"/>
        <v>4</v>
      </c>
      <c r="O391" s="608"/>
      <c r="P391" s="403"/>
      <c r="Q391" s="403"/>
      <c r="R391" s="403"/>
      <c r="S391" s="403"/>
    </row>
    <row r="392" spans="1:19" s="244" customFormat="1">
      <c r="A392" s="229" t="s">
        <v>399</v>
      </c>
      <c r="B392" s="229" t="s">
        <v>399</v>
      </c>
      <c r="C392" s="229" t="s">
        <v>84</v>
      </c>
      <c r="D392" s="225">
        <v>2014</v>
      </c>
      <c r="E392" s="226" t="s">
        <v>25</v>
      </c>
      <c r="F392" s="226" t="s">
        <v>93</v>
      </c>
      <c r="G392" s="568" t="s">
        <v>532</v>
      </c>
      <c r="H392" s="606" t="s">
        <v>908</v>
      </c>
      <c r="I392" s="567">
        <v>3</v>
      </c>
      <c r="J392" s="609" t="s">
        <v>530</v>
      </c>
      <c r="K392" s="569"/>
      <c r="L392" s="569">
        <v>91</v>
      </c>
      <c r="M392" s="569">
        <v>29</v>
      </c>
      <c r="N392" s="228">
        <f t="shared" si="6"/>
        <v>120</v>
      </c>
      <c r="O392" s="608"/>
      <c r="P392" s="403"/>
      <c r="Q392" s="403"/>
      <c r="R392" s="403"/>
      <c r="S392" s="403"/>
    </row>
    <row r="393" spans="1:19" s="244" customFormat="1">
      <c r="A393" s="229" t="s">
        <v>399</v>
      </c>
      <c r="B393" s="229" t="s">
        <v>399</v>
      </c>
      <c r="C393" s="229" t="s">
        <v>84</v>
      </c>
      <c r="D393" s="225">
        <v>2014</v>
      </c>
      <c r="E393" s="226" t="s">
        <v>25</v>
      </c>
      <c r="F393" s="226" t="s">
        <v>93</v>
      </c>
      <c r="G393" s="568" t="s">
        <v>532</v>
      </c>
      <c r="H393" s="606" t="s">
        <v>908</v>
      </c>
      <c r="I393" s="567">
        <v>3</v>
      </c>
      <c r="J393" s="568" t="s">
        <v>531</v>
      </c>
      <c r="K393" s="569"/>
      <c r="L393" s="569">
        <v>138</v>
      </c>
      <c r="M393" s="569">
        <v>2</v>
      </c>
      <c r="N393" s="228">
        <f t="shared" si="6"/>
        <v>140</v>
      </c>
      <c r="O393" s="608"/>
      <c r="P393" s="403"/>
      <c r="Q393" s="403"/>
      <c r="R393" s="403"/>
      <c r="S393" s="403"/>
    </row>
    <row r="394" spans="1:19" s="244" customFormat="1">
      <c r="A394" s="229" t="s">
        <v>399</v>
      </c>
      <c r="B394" s="229" t="s">
        <v>399</v>
      </c>
      <c r="C394" s="229" t="s">
        <v>84</v>
      </c>
      <c r="D394" s="225">
        <v>2014</v>
      </c>
      <c r="E394" s="226" t="s">
        <v>25</v>
      </c>
      <c r="F394" s="226" t="s">
        <v>93</v>
      </c>
      <c r="G394" s="568" t="s">
        <v>532</v>
      </c>
      <c r="H394" s="606" t="s">
        <v>908</v>
      </c>
      <c r="I394" s="567">
        <v>3</v>
      </c>
      <c r="J394" s="568" t="s">
        <v>528</v>
      </c>
      <c r="K394" s="569"/>
      <c r="L394" s="569">
        <v>1</v>
      </c>
      <c r="M394" s="569">
        <v>0</v>
      </c>
      <c r="N394" s="228">
        <f t="shared" si="6"/>
        <v>1</v>
      </c>
      <c r="O394" s="608"/>
      <c r="P394" s="403"/>
      <c r="Q394" s="403"/>
      <c r="R394" s="403"/>
      <c r="S394" s="403"/>
    </row>
    <row r="395" spans="1:19" s="244" customFormat="1">
      <c r="A395" s="229" t="s">
        <v>399</v>
      </c>
      <c r="B395" s="229" t="s">
        <v>399</v>
      </c>
      <c r="C395" s="229" t="s">
        <v>84</v>
      </c>
      <c r="D395" s="225">
        <v>2014</v>
      </c>
      <c r="E395" s="226" t="s">
        <v>25</v>
      </c>
      <c r="F395" s="226" t="s">
        <v>93</v>
      </c>
      <c r="G395" s="568" t="s">
        <v>532</v>
      </c>
      <c r="H395" s="606" t="s">
        <v>908</v>
      </c>
      <c r="I395" s="567">
        <v>3</v>
      </c>
      <c r="J395" s="609" t="s">
        <v>307</v>
      </c>
      <c r="K395" s="569"/>
      <c r="L395" s="569">
        <v>2</v>
      </c>
      <c r="M395" s="569">
        <v>0</v>
      </c>
      <c r="N395" s="228">
        <f t="shared" si="6"/>
        <v>2</v>
      </c>
      <c r="O395" s="608"/>
      <c r="P395" s="403"/>
      <c r="Q395" s="403"/>
      <c r="R395" s="403"/>
      <c r="S395" s="403"/>
    </row>
    <row r="396" spans="1:19" s="244" customFormat="1">
      <c r="A396" s="229" t="s">
        <v>399</v>
      </c>
      <c r="B396" s="229" t="s">
        <v>399</v>
      </c>
      <c r="C396" s="229" t="s">
        <v>84</v>
      </c>
      <c r="D396" s="225">
        <v>2014</v>
      </c>
      <c r="E396" s="226" t="s">
        <v>25</v>
      </c>
      <c r="F396" s="226" t="s">
        <v>93</v>
      </c>
      <c r="G396" s="568" t="s">
        <v>532</v>
      </c>
      <c r="H396" s="606" t="s">
        <v>908</v>
      </c>
      <c r="I396" s="567">
        <v>3</v>
      </c>
      <c r="J396" s="607" t="s">
        <v>529</v>
      </c>
      <c r="K396" s="569"/>
      <c r="L396" s="569">
        <v>671</v>
      </c>
      <c r="M396" s="569">
        <v>143</v>
      </c>
      <c r="N396" s="228">
        <f t="shared" si="6"/>
        <v>814</v>
      </c>
      <c r="O396" s="608"/>
      <c r="P396" s="403"/>
      <c r="Q396" s="403"/>
      <c r="R396" s="403"/>
      <c r="S396" s="403"/>
    </row>
    <row r="397" spans="1:19" s="244" customFormat="1">
      <c r="A397" s="229" t="s">
        <v>399</v>
      </c>
      <c r="B397" s="229" t="s">
        <v>399</v>
      </c>
      <c r="C397" s="229" t="s">
        <v>84</v>
      </c>
      <c r="D397" s="225">
        <v>2014</v>
      </c>
      <c r="E397" s="226" t="s">
        <v>25</v>
      </c>
      <c r="F397" s="226" t="s">
        <v>93</v>
      </c>
      <c r="G397" s="568" t="s">
        <v>532</v>
      </c>
      <c r="H397" s="606" t="s">
        <v>909</v>
      </c>
      <c r="I397" s="567">
        <v>3</v>
      </c>
      <c r="J397" s="609" t="s">
        <v>530</v>
      </c>
      <c r="K397" s="569"/>
      <c r="L397" s="569">
        <v>0</v>
      </c>
      <c r="M397" s="569">
        <v>17</v>
      </c>
      <c r="N397" s="228">
        <f t="shared" si="6"/>
        <v>17</v>
      </c>
      <c r="O397" s="608"/>
      <c r="P397" s="403"/>
      <c r="Q397" s="403"/>
      <c r="R397" s="403"/>
      <c r="S397" s="403"/>
    </row>
    <row r="398" spans="1:19" s="244" customFormat="1">
      <c r="A398" s="229" t="s">
        <v>399</v>
      </c>
      <c r="B398" s="229" t="s">
        <v>399</v>
      </c>
      <c r="C398" s="229" t="s">
        <v>84</v>
      </c>
      <c r="D398" s="225">
        <v>2014</v>
      </c>
      <c r="E398" s="226" t="s">
        <v>25</v>
      </c>
      <c r="F398" s="226" t="s">
        <v>93</v>
      </c>
      <c r="G398" s="568" t="s">
        <v>532</v>
      </c>
      <c r="H398" s="606" t="s">
        <v>909</v>
      </c>
      <c r="I398" s="567">
        <v>3</v>
      </c>
      <c r="J398" s="568" t="s">
        <v>531</v>
      </c>
      <c r="K398" s="569"/>
      <c r="L398" s="569">
        <v>0</v>
      </c>
      <c r="M398" s="569">
        <v>1</v>
      </c>
      <c r="N398" s="228">
        <f t="shared" si="6"/>
        <v>1</v>
      </c>
      <c r="O398" s="608"/>
      <c r="P398" s="403"/>
      <c r="Q398" s="403"/>
      <c r="R398" s="403"/>
      <c r="S398" s="403"/>
    </row>
    <row r="399" spans="1:19" s="244" customFormat="1">
      <c r="A399" s="229" t="s">
        <v>399</v>
      </c>
      <c r="B399" s="229" t="s">
        <v>399</v>
      </c>
      <c r="C399" s="229" t="s">
        <v>84</v>
      </c>
      <c r="D399" s="225">
        <v>2014</v>
      </c>
      <c r="E399" s="226" t="s">
        <v>25</v>
      </c>
      <c r="F399" s="226" t="s">
        <v>93</v>
      </c>
      <c r="G399" s="568" t="s">
        <v>532</v>
      </c>
      <c r="H399" s="606" t="s">
        <v>909</v>
      </c>
      <c r="I399" s="567">
        <v>3</v>
      </c>
      <c r="J399" s="568" t="s">
        <v>528</v>
      </c>
      <c r="K399" s="569"/>
      <c r="L399" s="569">
        <v>1</v>
      </c>
      <c r="M399" s="569">
        <v>0</v>
      </c>
      <c r="N399" s="228">
        <f t="shared" si="6"/>
        <v>1</v>
      </c>
      <c r="O399" s="608"/>
      <c r="P399" s="403"/>
      <c r="Q399" s="403"/>
      <c r="R399" s="403"/>
      <c r="S399" s="403"/>
    </row>
    <row r="400" spans="1:19" s="244" customFormat="1">
      <c r="A400" s="229" t="s">
        <v>399</v>
      </c>
      <c r="B400" s="229" t="s">
        <v>399</v>
      </c>
      <c r="C400" s="229" t="s">
        <v>84</v>
      </c>
      <c r="D400" s="225">
        <v>2014</v>
      </c>
      <c r="E400" s="226" t="s">
        <v>25</v>
      </c>
      <c r="F400" s="226" t="s">
        <v>93</v>
      </c>
      <c r="G400" s="568" t="s">
        <v>532</v>
      </c>
      <c r="H400" s="606" t="s">
        <v>909</v>
      </c>
      <c r="I400" s="567">
        <v>3</v>
      </c>
      <c r="J400" s="607" t="s">
        <v>529</v>
      </c>
      <c r="K400" s="569"/>
      <c r="L400" s="569">
        <v>86</v>
      </c>
      <c r="M400" s="569">
        <v>58</v>
      </c>
      <c r="N400" s="228">
        <f t="shared" si="6"/>
        <v>144</v>
      </c>
      <c r="O400" s="608"/>
      <c r="P400" s="403"/>
      <c r="Q400" s="403"/>
      <c r="R400" s="403"/>
      <c r="S400" s="403"/>
    </row>
    <row r="401" spans="1:19" s="244" customFormat="1">
      <c r="A401" s="229" t="s">
        <v>399</v>
      </c>
      <c r="B401" s="229" t="s">
        <v>399</v>
      </c>
      <c r="C401" s="229" t="s">
        <v>84</v>
      </c>
      <c r="D401" s="225">
        <v>2014</v>
      </c>
      <c r="E401" s="226" t="s">
        <v>25</v>
      </c>
      <c r="F401" s="226" t="s">
        <v>93</v>
      </c>
      <c r="G401" s="568" t="s">
        <v>532</v>
      </c>
      <c r="H401" s="606" t="s">
        <v>910</v>
      </c>
      <c r="I401" s="567">
        <v>2</v>
      </c>
      <c r="J401" s="609" t="s">
        <v>530</v>
      </c>
      <c r="K401" s="569"/>
      <c r="L401" s="569">
        <v>275</v>
      </c>
      <c r="M401" s="569">
        <v>53</v>
      </c>
      <c r="N401" s="228">
        <f t="shared" si="6"/>
        <v>328</v>
      </c>
      <c r="O401" s="608"/>
      <c r="P401" s="403"/>
      <c r="Q401" s="403"/>
      <c r="R401" s="403"/>
      <c r="S401" s="403"/>
    </row>
    <row r="402" spans="1:19" s="244" customFormat="1">
      <c r="A402" s="229" t="s">
        <v>399</v>
      </c>
      <c r="B402" s="229" t="s">
        <v>399</v>
      </c>
      <c r="C402" s="229" t="s">
        <v>84</v>
      </c>
      <c r="D402" s="225">
        <v>2014</v>
      </c>
      <c r="E402" s="226" t="s">
        <v>25</v>
      </c>
      <c r="F402" s="226" t="s">
        <v>93</v>
      </c>
      <c r="G402" s="568" t="s">
        <v>532</v>
      </c>
      <c r="H402" s="606" t="s">
        <v>910</v>
      </c>
      <c r="I402" s="567">
        <v>2</v>
      </c>
      <c r="J402" s="568" t="s">
        <v>531</v>
      </c>
      <c r="K402" s="569"/>
      <c r="L402" s="569">
        <v>314</v>
      </c>
      <c r="M402" s="569">
        <v>10</v>
      </c>
      <c r="N402" s="228">
        <f t="shared" si="6"/>
        <v>324</v>
      </c>
      <c r="O402" s="608"/>
      <c r="P402" s="403"/>
      <c r="Q402" s="403"/>
      <c r="R402" s="403"/>
      <c r="S402" s="403"/>
    </row>
    <row r="403" spans="1:19" s="244" customFormat="1">
      <c r="A403" s="229" t="s">
        <v>399</v>
      </c>
      <c r="B403" s="229" t="s">
        <v>399</v>
      </c>
      <c r="C403" s="229" t="s">
        <v>84</v>
      </c>
      <c r="D403" s="225">
        <v>2014</v>
      </c>
      <c r="E403" s="226" t="s">
        <v>25</v>
      </c>
      <c r="F403" s="226" t="s">
        <v>93</v>
      </c>
      <c r="G403" s="568" t="s">
        <v>532</v>
      </c>
      <c r="H403" s="606" t="s">
        <v>910</v>
      </c>
      <c r="I403" s="567">
        <v>2</v>
      </c>
      <c r="J403" s="568" t="s">
        <v>528</v>
      </c>
      <c r="K403" s="569"/>
      <c r="L403" s="569">
        <v>25</v>
      </c>
      <c r="M403" s="569">
        <v>1</v>
      </c>
      <c r="N403" s="228">
        <f t="shared" si="6"/>
        <v>26</v>
      </c>
      <c r="O403" s="608"/>
      <c r="P403" s="403"/>
      <c r="Q403" s="403"/>
      <c r="R403" s="403"/>
      <c r="S403" s="403"/>
    </row>
    <row r="404" spans="1:19" s="244" customFormat="1">
      <c r="A404" s="229" t="s">
        <v>399</v>
      </c>
      <c r="B404" s="229" t="s">
        <v>399</v>
      </c>
      <c r="C404" s="229" t="s">
        <v>84</v>
      </c>
      <c r="D404" s="225">
        <v>2014</v>
      </c>
      <c r="E404" s="226" t="s">
        <v>25</v>
      </c>
      <c r="F404" s="226" t="s">
        <v>93</v>
      </c>
      <c r="G404" s="568" t="s">
        <v>532</v>
      </c>
      <c r="H404" s="606" t="s">
        <v>910</v>
      </c>
      <c r="I404" s="567">
        <v>2</v>
      </c>
      <c r="J404" s="609" t="s">
        <v>307</v>
      </c>
      <c r="K404" s="569"/>
      <c r="L404" s="569">
        <v>116</v>
      </c>
      <c r="M404" s="569">
        <v>0</v>
      </c>
      <c r="N404" s="228">
        <f t="shared" si="6"/>
        <v>116</v>
      </c>
      <c r="O404" s="608"/>
      <c r="P404" s="403"/>
      <c r="Q404" s="403"/>
      <c r="R404" s="403"/>
      <c r="S404" s="403"/>
    </row>
    <row r="405" spans="1:19" s="244" customFormat="1">
      <c r="A405" s="229" t="s">
        <v>399</v>
      </c>
      <c r="B405" s="229" t="s">
        <v>399</v>
      </c>
      <c r="C405" s="229" t="s">
        <v>84</v>
      </c>
      <c r="D405" s="225">
        <v>2014</v>
      </c>
      <c r="E405" s="226" t="s">
        <v>25</v>
      </c>
      <c r="F405" s="226" t="s">
        <v>93</v>
      </c>
      <c r="G405" s="568" t="s">
        <v>532</v>
      </c>
      <c r="H405" s="606" t="s">
        <v>910</v>
      </c>
      <c r="I405" s="567">
        <v>2</v>
      </c>
      <c r="J405" s="607" t="s">
        <v>529</v>
      </c>
      <c r="K405" s="569">
        <v>531</v>
      </c>
      <c r="L405" s="569">
        <v>4233</v>
      </c>
      <c r="M405" s="569">
        <v>590</v>
      </c>
      <c r="N405" s="228">
        <f t="shared" si="6"/>
        <v>5354</v>
      </c>
      <c r="O405" s="608"/>
      <c r="P405" s="403"/>
      <c r="Q405" s="403"/>
      <c r="R405" s="403"/>
      <c r="S405" s="403"/>
    </row>
    <row r="406" spans="1:19" s="244" customFormat="1">
      <c r="A406" s="229" t="s">
        <v>399</v>
      </c>
      <c r="B406" s="229" t="s">
        <v>399</v>
      </c>
      <c r="C406" s="229" t="s">
        <v>84</v>
      </c>
      <c r="D406" s="225">
        <v>2014</v>
      </c>
      <c r="E406" s="226" t="s">
        <v>25</v>
      </c>
      <c r="F406" s="226" t="s">
        <v>93</v>
      </c>
      <c r="G406" s="568" t="s">
        <v>532</v>
      </c>
      <c r="H406" s="606" t="s">
        <v>911</v>
      </c>
      <c r="I406" s="567">
        <v>1</v>
      </c>
      <c r="J406" s="609" t="s">
        <v>530</v>
      </c>
      <c r="K406" s="569"/>
      <c r="L406" s="569">
        <v>11</v>
      </c>
      <c r="M406" s="569">
        <v>0</v>
      </c>
      <c r="N406" s="228">
        <f t="shared" si="6"/>
        <v>11</v>
      </c>
      <c r="O406" s="608"/>
      <c r="P406" s="403"/>
      <c r="Q406" s="403"/>
      <c r="R406" s="403"/>
      <c r="S406" s="403"/>
    </row>
    <row r="407" spans="1:19" s="244" customFormat="1">
      <c r="A407" s="229" t="s">
        <v>399</v>
      </c>
      <c r="B407" s="229" t="s">
        <v>399</v>
      </c>
      <c r="C407" s="229" t="s">
        <v>84</v>
      </c>
      <c r="D407" s="225">
        <v>2014</v>
      </c>
      <c r="E407" s="226" t="s">
        <v>25</v>
      </c>
      <c r="F407" s="226" t="s">
        <v>93</v>
      </c>
      <c r="G407" s="568" t="s">
        <v>532</v>
      </c>
      <c r="H407" s="606" t="s">
        <v>911</v>
      </c>
      <c r="I407" s="567">
        <v>1</v>
      </c>
      <c r="J407" s="568" t="s">
        <v>531</v>
      </c>
      <c r="K407" s="569"/>
      <c r="L407" s="569">
        <v>65</v>
      </c>
      <c r="M407" s="569">
        <v>0</v>
      </c>
      <c r="N407" s="228">
        <f t="shared" si="6"/>
        <v>65</v>
      </c>
      <c r="O407" s="608"/>
      <c r="P407" s="403"/>
      <c r="Q407" s="403"/>
      <c r="R407" s="403"/>
      <c r="S407" s="403"/>
    </row>
    <row r="408" spans="1:19" s="244" customFormat="1">
      <c r="A408" s="229" t="s">
        <v>399</v>
      </c>
      <c r="B408" s="229" t="s">
        <v>399</v>
      </c>
      <c r="C408" s="229" t="s">
        <v>84</v>
      </c>
      <c r="D408" s="225">
        <v>2014</v>
      </c>
      <c r="E408" s="226" t="s">
        <v>25</v>
      </c>
      <c r="F408" s="226" t="s">
        <v>93</v>
      </c>
      <c r="G408" s="568" t="s">
        <v>532</v>
      </c>
      <c r="H408" s="606" t="s">
        <v>911</v>
      </c>
      <c r="I408" s="567">
        <v>1</v>
      </c>
      <c r="J408" s="568" t="s">
        <v>528</v>
      </c>
      <c r="K408" s="569"/>
      <c r="L408" s="569">
        <v>5</v>
      </c>
      <c r="M408" s="569">
        <v>0</v>
      </c>
      <c r="N408" s="228">
        <f t="shared" si="6"/>
        <v>5</v>
      </c>
      <c r="O408" s="608"/>
      <c r="P408" s="403"/>
      <c r="Q408" s="403"/>
      <c r="R408" s="403"/>
      <c r="S408" s="403"/>
    </row>
    <row r="409" spans="1:19" s="244" customFormat="1">
      <c r="A409" s="229" t="s">
        <v>399</v>
      </c>
      <c r="B409" s="229" t="s">
        <v>399</v>
      </c>
      <c r="C409" s="229" t="s">
        <v>84</v>
      </c>
      <c r="D409" s="225">
        <v>2014</v>
      </c>
      <c r="E409" s="226" t="s">
        <v>25</v>
      </c>
      <c r="F409" s="226" t="s">
        <v>93</v>
      </c>
      <c r="G409" s="568" t="s">
        <v>532</v>
      </c>
      <c r="H409" s="606" t="s">
        <v>911</v>
      </c>
      <c r="I409" s="567">
        <v>1</v>
      </c>
      <c r="J409" s="607" t="s">
        <v>529</v>
      </c>
      <c r="K409" s="569">
        <v>708</v>
      </c>
      <c r="L409" s="569">
        <v>3528</v>
      </c>
      <c r="M409" s="569">
        <v>1230</v>
      </c>
      <c r="N409" s="228">
        <f t="shared" si="6"/>
        <v>5466</v>
      </c>
      <c r="O409" s="608"/>
      <c r="P409" s="403"/>
      <c r="Q409" s="403"/>
      <c r="R409" s="403"/>
      <c r="S409" s="403"/>
    </row>
    <row r="410" spans="1:19" s="244" customFormat="1">
      <c r="A410" s="229" t="s">
        <v>399</v>
      </c>
      <c r="B410" s="229" t="s">
        <v>399</v>
      </c>
      <c r="C410" s="229" t="s">
        <v>84</v>
      </c>
      <c r="D410" s="225">
        <v>2014</v>
      </c>
      <c r="E410" s="226" t="s">
        <v>25</v>
      </c>
      <c r="F410" s="226" t="s">
        <v>93</v>
      </c>
      <c r="G410" s="568" t="s">
        <v>532</v>
      </c>
      <c r="H410" s="606" t="s">
        <v>912</v>
      </c>
      <c r="I410" s="567">
        <v>3</v>
      </c>
      <c r="J410" s="609" t="s">
        <v>530</v>
      </c>
      <c r="K410" s="569"/>
      <c r="L410" s="569">
        <v>10</v>
      </c>
      <c r="M410" s="569">
        <v>0</v>
      </c>
      <c r="N410" s="228">
        <f t="shared" si="6"/>
        <v>10</v>
      </c>
      <c r="O410" s="608"/>
      <c r="P410" s="403"/>
      <c r="Q410" s="403"/>
      <c r="R410" s="403"/>
      <c r="S410" s="403"/>
    </row>
    <row r="411" spans="1:19" s="244" customFormat="1">
      <c r="A411" s="229" t="s">
        <v>399</v>
      </c>
      <c r="B411" s="229" t="s">
        <v>399</v>
      </c>
      <c r="C411" s="229" t="s">
        <v>84</v>
      </c>
      <c r="D411" s="225">
        <v>2014</v>
      </c>
      <c r="E411" s="226" t="s">
        <v>25</v>
      </c>
      <c r="F411" s="226" t="s">
        <v>93</v>
      </c>
      <c r="G411" s="568" t="s">
        <v>532</v>
      </c>
      <c r="H411" s="606" t="s">
        <v>912</v>
      </c>
      <c r="I411" s="567">
        <v>3</v>
      </c>
      <c r="J411" s="609" t="s">
        <v>307</v>
      </c>
      <c r="K411" s="569"/>
      <c r="L411" s="569">
        <v>102</v>
      </c>
      <c r="M411" s="569">
        <v>0</v>
      </c>
      <c r="N411" s="228">
        <f t="shared" si="6"/>
        <v>102</v>
      </c>
      <c r="O411" s="608"/>
      <c r="P411" s="403"/>
      <c r="Q411" s="403"/>
      <c r="R411" s="403"/>
      <c r="S411" s="403"/>
    </row>
    <row r="412" spans="1:19" s="244" customFormat="1">
      <c r="A412" s="229" t="s">
        <v>399</v>
      </c>
      <c r="B412" s="229" t="s">
        <v>399</v>
      </c>
      <c r="C412" s="229" t="s">
        <v>84</v>
      </c>
      <c r="D412" s="225">
        <v>2014</v>
      </c>
      <c r="E412" s="226" t="s">
        <v>25</v>
      </c>
      <c r="F412" s="226" t="s">
        <v>93</v>
      </c>
      <c r="G412" s="568" t="s">
        <v>532</v>
      </c>
      <c r="H412" s="606" t="s">
        <v>912</v>
      </c>
      <c r="I412" s="567">
        <v>3</v>
      </c>
      <c r="J412" s="607" t="s">
        <v>529</v>
      </c>
      <c r="K412" s="569"/>
      <c r="L412" s="569">
        <v>19</v>
      </c>
      <c r="M412" s="569">
        <v>16</v>
      </c>
      <c r="N412" s="228">
        <f t="shared" si="6"/>
        <v>35</v>
      </c>
      <c r="O412" s="608"/>
      <c r="P412" s="403"/>
      <c r="Q412" s="403"/>
      <c r="R412" s="403"/>
      <c r="S412" s="403"/>
    </row>
    <row r="413" spans="1:19" s="244" customFormat="1">
      <c r="A413" s="229" t="s">
        <v>399</v>
      </c>
      <c r="B413" s="229" t="s">
        <v>399</v>
      </c>
      <c r="C413" s="229" t="s">
        <v>84</v>
      </c>
      <c r="D413" s="225">
        <v>2014</v>
      </c>
      <c r="E413" s="226" t="s">
        <v>25</v>
      </c>
      <c r="F413" s="226" t="s">
        <v>93</v>
      </c>
      <c r="G413" s="568" t="s">
        <v>532</v>
      </c>
      <c r="H413" s="606" t="s">
        <v>913</v>
      </c>
      <c r="I413" s="567">
        <v>3</v>
      </c>
      <c r="J413" s="568" t="s">
        <v>531</v>
      </c>
      <c r="K413" s="569"/>
      <c r="L413" s="569">
        <v>1</v>
      </c>
      <c r="M413" s="569">
        <v>0</v>
      </c>
      <c r="N413" s="228">
        <f t="shared" si="6"/>
        <v>1</v>
      </c>
      <c r="O413" s="608"/>
      <c r="P413" s="403"/>
      <c r="Q413" s="403"/>
      <c r="R413" s="403"/>
      <c r="S413" s="403"/>
    </row>
    <row r="414" spans="1:19" s="244" customFormat="1">
      <c r="A414" s="229" t="s">
        <v>399</v>
      </c>
      <c r="B414" s="229" t="s">
        <v>399</v>
      </c>
      <c r="C414" s="229" t="s">
        <v>84</v>
      </c>
      <c r="D414" s="225">
        <v>2014</v>
      </c>
      <c r="E414" s="226" t="s">
        <v>25</v>
      </c>
      <c r="F414" s="226" t="s">
        <v>93</v>
      </c>
      <c r="G414" s="568" t="s">
        <v>532</v>
      </c>
      <c r="H414" s="606" t="s">
        <v>913</v>
      </c>
      <c r="I414" s="567">
        <v>3</v>
      </c>
      <c r="J414" s="609" t="s">
        <v>307</v>
      </c>
      <c r="K414" s="569"/>
      <c r="L414" s="569">
        <v>1</v>
      </c>
      <c r="M414" s="569">
        <v>0</v>
      </c>
      <c r="N414" s="228">
        <f t="shared" si="6"/>
        <v>1</v>
      </c>
      <c r="O414" s="608"/>
      <c r="P414" s="403"/>
      <c r="Q414" s="403"/>
      <c r="R414" s="403"/>
      <c r="S414" s="403"/>
    </row>
    <row r="415" spans="1:19" s="244" customFormat="1">
      <c r="A415" s="229" t="s">
        <v>399</v>
      </c>
      <c r="B415" s="229" t="s">
        <v>399</v>
      </c>
      <c r="C415" s="229" t="s">
        <v>84</v>
      </c>
      <c r="D415" s="225">
        <v>2014</v>
      </c>
      <c r="E415" s="226" t="s">
        <v>25</v>
      </c>
      <c r="F415" s="226" t="s">
        <v>93</v>
      </c>
      <c r="G415" s="568" t="s">
        <v>532</v>
      </c>
      <c r="H415" s="606" t="s">
        <v>701</v>
      </c>
      <c r="I415" s="567">
        <v>1</v>
      </c>
      <c r="J415" s="609" t="s">
        <v>530</v>
      </c>
      <c r="K415" s="569"/>
      <c r="L415" s="569">
        <v>5</v>
      </c>
      <c r="M415" s="569">
        <v>0</v>
      </c>
      <c r="N415" s="228">
        <f t="shared" si="6"/>
        <v>5</v>
      </c>
      <c r="O415" s="608"/>
      <c r="P415" s="403"/>
      <c r="Q415" s="403"/>
      <c r="R415" s="403"/>
      <c r="S415" s="403"/>
    </row>
    <row r="416" spans="1:19" s="244" customFormat="1">
      <c r="A416" s="229" t="s">
        <v>399</v>
      </c>
      <c r="B416" s="229" t="s">
        <v>399</v>
      </c>
      <c r="C416" s="229" t="s">
        <v>84</v>
      </c>
      <c r="D416" s="225">
        <v>2014</v>
      </c>
      <c r="E416" s="226" t="s">
        <v>25</v>
      </c>
      <c r="F416" s="226" t="s">
        <v>93</v>
      </c>
      <c r="G416" s="568" t="s">
        <v>532</v>
      </c>
      <c r="H416" s="606" t="s">
        <v>701</v>
      </c>
      <c r="I416" s="567">
        <v>1</v>
      </c>
      <c r="J416" s="568" t="s">
        <v>531</v>
      </c>
      <c r="K416" s="569"/>
      <c r="L416" s="569">
        <v>6</v>
      </c>
      <c r="M416" s="569">
        <v>0</v>
      </c>
      <c r="N416" s="228">
        <f t="shared" si="6"/>
        <v>6</v>
      </c>
      <c r="O416" s="608"/>
      <c r="P416" s="403"/>
      <c r="Q416" s="403"/>
      <c r="R416" s="403"/>
      <c r="S416" s="403"/>
    </row>
    <row r="417" spans="1:15" s="244" customFormat="1">
      <c r="A417" s="229" t="s">
        <v>399</v>
      </c>
      <c r="B417" s="229" t="s">
        <v>399</v>
      </c>
      <c r="C417" s="229" t="s">
        <v>84</v>
      </c>
      <c r="D417" s="225">
        <v>2014</v>
      </c>
      <c r="E417" s="226" t="s">
        <v>25</v>
      </c>
      <c r="F417" s="226" t="s">
        <v>93</v>
      </c>
      <c r="G417" s="568" t="s">
        <v>532</v>
      </c>
      <c r="H417" s="610" t="s">
        <v>701</v>
      </c>
      <c r="I417" s="567">
        <v>1</v>
      </c>
      <c r="J417" s="609" t="s">
        <v>307</v>
      </c>
      <c r="K417" s="228"/>
      <c r="L417" s="228">
        <v>5</v>
      </c>
      <c r="M417" s="228">
        <v>4</v>
      </c>
      <c r="N417" s="228">
        <f t="shared" si="6"/>
        <v>9</v>
      </c>
      <c r="O417" s="240"/>
    </row>
    <row r="418" spans="1:15" s="244" customFormat="1">
      <c r="A418" s="229" t="s">
        <v>399</v>
      </c>
      <c r="B418" s="229" t="s">
        <v>399</v>
      </c>
      <c r="C418" s="229" t="s">
        <v>84</v>
      </c>
      <c r="D418" s="225">
        <v>2014</v>
      </c>
      <c r="E418" s="226" t="s">
        <v>25</v>
      </c>
      <c r="F418" s="226" t="s">
        <v>93</v>
      </c>
      <c r="G418" s="568" t="s">
        <v>532</v>
      </c>
      <c r="H418" s="610" t="s">
        <v>701</v>
      </c>
      <c r="I418" s="567">
        <v>1</v>
      </c>
      <c r="J418" s="607" t="s">
        <v>529</v>
      </c>
      <c r="K418" s="228">
        <v>1</v>
      </c>
      <c r="L418" s="228">
        <v>48</v>
      </c>
      <c r="M418" s="228">
        <v>0</v>
      </c>
      <c r="N418" s="228">
        <f t="shared" si="6"/>
        <v>49</v>
      </c>
      <c r="O418" s="240"/>
    </row>
    <row r="419" spans="1:15" s="244" customFormat="1">
      <c r="A419" s="229" t="s">
        <v>399</v>
      </c>
      <c r="B419" s="229" t="s">
        <v>399</v>
      </c>
      <c r="C419" s="229" t="s">
        <v>84</v>
      </c>
      <c r="D419" s="225">
        <v>2014</v>
      </c>
      <c r="E419" s="226" t="s">
        <v>25</v>
      </c>
      <c r="F419" s="226" t="s">
        <v>93</v>
      </c>
      <c r="G419" s="568" t="s">
        <v>532</v>
      </c>
      <c r="H419" s="610" t="s">
        <v>914</v>
      </c>
      <c r="I419" s="567">
        <v>1</v>
      </c>
      <c r="J419" s="609" t="s">
        <v>530</v>
      </c>
      <c r="K419" s="228"/>
      <c r="L419" s="228">
        <v>15</v>
      </c>
      <c r="M419" s="228">
        <v>2</v>
      </c>
      <c r="N419" s="228">
        <f t="shared" si="6"/>
        <v>17</v>
      </c>
      <c r="O419" s="240"/>
    </row>
    <row r="420" spans="1:15" s="244" customFormat="1">
      <c r="A420" s="229" t="s">
        <v>399</v>
      </c>
      <c r="B420" s="229" t="s">
        <v>399</v>
      </c>
      <c r="C420" s="229" t="s">
        <v>84</v>
      </c>
      <c r="D420" s="225">
        <v>2014</v>
      </c>
      <c r="E420" s="226" t="s">
        <v>25</v>
      </c>
      <c r="F420" s="226" t="s">
        <v>93</v>
      </c>
      <c r="G420" s="568" t="s">
        <v>532</v>
      </c>
      <c r="H420" s="610" t="s">
        <v>914</v>
      </c>
      <c r="I420" s="567">
        <v>1</v>
      </c>
      <c r="J420" s="609" t="s">
        <v>307</v>
      </c>
      <c r="K420" s="228"/>
      <c r="L420" s="228">
        <v>11</v>
      </c>
      <c r="M420" s="228">
        <v>0</v>
      </c>
      <c r="N420" s="228">
        <f t="shared" si="6"/>
        <v>11</v>
      </c>
      <c r="O420" s="240"/>
    </row>
    <row r="421" spans="1:15" s="244" customFormat="1">
      <c r="A421" s="229" t="s">
        <v>399</v>
      </c>
      <c r="B421" s="229" t="s">
        <v>399</v>
      </c>
      <c r="C421" s="229" t="s">
        <v>84</v>
      </c>
      <c r="D421" s="225">
        <v>2014</v>
      </c>
      <c r="E421" s="226" t="s">
        <v>25</v>
      </c>
      <c r="F421" s="226" t="s">
        <v>93</v>
      </c>
      <c r="G421" s="568" t="s">
        <v>532</v>
      </c>
      <c r="H421" s="610" t="s">
        <v>914</v>
      </c>
      <c r="I421" s="567">
        <v>1</v>
      </c>
      <c r="J421" s="607" t="s">
        <v>529</v>
      </c>
      <c r="K421" s="228">
        <v>88</v>
      </c>
      <c r="L421" s="228">
        <v>71</v>
      </c>
      <c r="M421" s="228">
        <v>9</v>
      </c>
      <c r="N421" s="228">
        <f t="shared" si="6"/>
        <v>168</v>
      </c>
      <c r="O421" s="240"/>
    </row>
    <row r="422" spans="1:15" s="244" customFormat="1">
      <c r="A422" s="229" t="s">
        <v>399</v>
      </c>
      <c r="B422" s="229" t="s">
        <v>399</v>
      </c>
      <c r="C422" s="229" t="s">
        <v>84</v>
      </c>
      <c r="D422" s="225">
        <v>2014</v>
      </c>
      <c r="E422" s="226" t="s">
        <v>25</v>
      </c>
      <c r="F422" s="226" t="s">
        <v>93</v>
      </c>
      <c r="G422" s="568" t="s">
        <v>532</v>
      </c>
      <c r="H422" s="610" t="s">
        <v>915</v>
      </c>
      <c r="I422" s="567">
        <v>1</v>
      </c>
      <c r="J422" s="609" t="s">
        <v>530</v>
      </c>
      <c r="K422" s="228"/>
      <c r="L422" s="228">
        <v>1</v>
      </c>
      <c r="M422" s="228">
        <v>2</v>
      </c>
      <c r="N422" s="228">
        <f t="shared" si="6"/>
        <v>3</v>
      </c>
      <c r="O422" s="240"/>
    </row>
    <row r="423" spans="1:15" s="244" customFormat="1">
      <c r="A423" s="229" t="s">
        <v>399</v>
      </c>
      <c r="B423" s="229" t="s">
        <v>399</v>
      </c>
      <c r="C423" s="229" t="s">
        <v>84</v>
      </c>
      <c r="D423" s="225">
        <v>2014</v>
      </c>
      <c r="E423" s="226" t="s">
        <v>25</v>
      </c>
      <c r="F423" s="226" t="s">
        <v>93</v>
      </c>
      <c r="G423" s="568" t="s">
        <v>532</v>
      </c>
      <c r="H423" s="610" t="s">
        <v>915</v>
      </c>
      <c r="I423" s="567">
        <v>1</v>
      </c>
      <c r="J423" s="568" t="s">
        <v>531</v>
      </c>
      <c r="K423" s="228"/>
      <c r="L423" s="228">
        <v>4</v>
      </c>
      <c r="M423" s="228">
        <v>2</v>
      </c>
      <c r="N423" s="228">
        <f t="shared" si="6"/>
        <v>6</v>
      </c>
      <c r="O423" s="240"/>
    </row>
    <row r="424" spans="1:15" s="244" customFormat="1">
      <c r="A424" s="229" t="s">
        <v>399</v>
      </c>
      <c r="B424" s="229" t="s">
        <v>399</v>
      </c>
      <c r="C424" s="229" t="s">
        <v>84</v>
      </c>
      <c r="D424" s="225">
        <v>2014</v>
      </c>
      <c r="E424" s="226" t="s">
        <v>25</v>
      </c>
      <c r="F424" s="226" t="s">
        <v>93</v>
      </c>
      <c r="G424" s="568" t="s">
        <v>532</v>
      </c>
      <c r="H424" s="610" t="s">
        <v>915</v>
      </c>
      <c r="I424" s="567">
        <v>1</v>
      </c>
      <c r="J424" s="609" t="s">
        <v>307</v>
      </c>
      <c r="K424" s="228"/>
      <c r="L424" s="228">
        <v>2</v>
      </c>
      <c r="M424" s="228">
        <v>0</v>
      </c>
      <c r="N424" s="228">
        <f t="shared" si="6"/>
        <v>2</v>
      </c>
      <c r="O424" s="240"/>
    </row>
    <row r="425" spans="1:15" s="244" customFormat="1">
      <c r="A425" s="229" t="s">
        <v>399</v>
      </c>
      <c r="B425" s="229" t="s">
        <v>399</v>
      </c>
      <c r="C425" s="229" t="s">
        <v>84</v>
      </c>
      <c r="D425" s="225">
        <v>2014</v>
      </c>
      <c r="E425" s="226" t="s">
        <v>25</v>
      </c>
      <c r="F425" s="226" t="s">
        <v>93</v>
      </c>
      <c r="G425" s="568" t="s">
        <v>532</v>
      </c>
      <c r="H425" s="610" t="s">
        <v>915</v>
      </c>
      <c r="I425" s="567">
        <v>1</v>
      </c>
      <c r="J425" s="607" t="s">
        <v>529</v>
      </c>
      <c r="K425" s="228">
        <v>9</v>
      </c>
      <c r="L425" s="228">
        <v>40</v>
      </c>
      <c r="M425" s="228">
        <v>28</v>
      </c>
      <c r="N425" s="228">
        <f t="shared" si="6"/>
        <v>77</v>
      </c>
      <c r="O425" s="240"/>
    </row>
    <row r="426" spans="1:15" s="244" customFormat="1">
      <c r="A426" s="229" t="s">
        <v>399</v>
      </c>
      <c r="B426" s="229" t="s">
        <v>399</v>
      </c>
      <c r="C426" s="229" t="s">
        <v>84</v>
      </c>
      <c r="D426" s="225">
        <v>2014</v>
      </c>
      <c r="E426" s="226" t="s">
        <v>25</v>
      </c>
      <c r="F426" s="226" t="s">
        <v>93</v>
      </c>
      <c r="G426" s="568" t="s">
        <v>532</v>
      </c>
      <c r="H426" s="611" t="s">
        <v>928</v>
      </c>
      <c r="I426" s="567">
        <v>1</v>
      </c>
      <c r="J426" s="607" t="s">
        <v>529</v>
      </c>
      <c r="K426" s="569">
        <v>1</v>
      </c>
      <c r="L426" s="569">
        <v>0</v>
      </c>
      <c r="M426" s="569">
        <v>0</v>
      </c>
      <c r="N426" s="228">
        <f t="shared" si="6"/>
        <v>1</v>
      </c>
      <c r="O426" s="608"/>
    </row>
    <row r="427" spans="1:15" s="244" customFormat="1">
      <c r="A427" s="229" t="s">
        <v>399</v>
      </c>
      <c r="B427" s="567" t="s">
        <v>926</v>
      </c>
      <c r="C427" s="229" t="s">
        <v>84</v>
      </c>
      <c r="D427" s="225">
        <v>2014</v>
      </c>
      <c r="E427" s="226" t="s">
        <v>25</v>
      </c>
      <c r="F427" s="226" t="s">
        <v>308</v>
      </c>
      <c r="G427" s="568" t="s">
        <v>532</v>
      </c>
      <c r="H427" s="610" t="s">
        <v>797</v>
      </c>
      <c r="I427" s="567">
        <v>2</v>
      </c>
      <c r="J427" s="568" t="s">
        <v>531</v>
      </c>
      <c r="K427" s="228"/>
      <c r="L427" s="228">
        <v>20</v>
      </c>
      <c r="M427" s="228">
        <v>0</v>
      </c>
      <c r="N427" s="228">
        <f t="shared" si="6"/>
        <v>20</v>
      </c>
      <c r="O427" s="240"/>
    </row>
    <row r="428" spans="1:15" s="244" customFormat="1">
      <c r="A428" s="229" t="s">
        <v>399</v>
      </c>
      <c r="B428" s="567" t="s">
        <v>926</v>
      </c>
      <c r="C428" s="229" t="s">
        <v>84</v>
      </c>
      <c r="D428" s="225">
        <v>2014</v>
      </c>
      <c r="E428" s="226" t="s">
        <v>25</v>
      </c>
      <c r="F428" s="226" t="s">
        <v>308</v>
      </c>
      <c r="G428" s="568" t="s">
        <v>532</v>
      </c>
      <c r="H428" s="610" t="s">
        <v>797</v>
      </c>
      <c r="I428" s="567">
        <v>2</v>
      </c>
      <c r="J428" s="568" t="s">
        <v>528</v>
      </c>
      <c r="K428" s="228"/>
      <c r="L428" s="228">
        <v>24</v>
      </c>
      <c r="M428" s="228">
        <v>0</v>
      </c>
      <c r="N428" s="228">
        <f t="shared" si="6"/>
        <v>24</v>
      </c>
      <c r="O428" s="240"/>
    </row>
    <row r="429" spans="1:15" s="244" customFormat="1">
      <c r="A429" s="229" t="s">
        <v>399</v>
      </c>
      <c r="B429" s="567" t="s">
        <v>926</v>
      </c>
      <c r="C429" s="229" t="s">
        <v>84</v>
      </c>
      <c r="D429" s="225">
        <v>2014</v>
      </c>
      <c r="E429" s="226" t="s">
        <v>25</v>
      </c>
      <c r="F429" s="226" t="s">
        <v>308</v>
      </c>
      <c r="G429" s="568" t="s">
        <v>532</v>
      </c>
      <c r="H429" s="610" t="s">
        <v>797</v>
      </c>
      <c r="I429" s="567">
        <v>2</v>
      </c>
      <c r="J429" s="609" t="s">
        <v>307</v>
      </c>
      <c r="K429" s="228"/>
      <c r="L429" s="228">
        <v>3</v>
      </c>
      <c r="M429" s="228">
        <v>0</v>
      </c>
      <c r="N429" s="228">
        <f t="shared" si="6"/>
        <v>3</v>
      </c>
      <c r="O429" s="240"/>
    </row>
    <row r="430" spans="1:15" s="244" customFormat="1">
      <c r="A430" s="229" t="s">
        <v>399</v>
      </c>
      <c r="B430" s="567" t="s">
        <v>926</v>
      </c>
      <c r="C430" s="229" t="s">
        <v>84</v>
      </c>
      <c r="D430" s="225">
        <v>2014</v>
      </c>
      <c r="E430" s="226" t="s">
        <v>25</v>
      </c>
      <c r="F430" s="226" t="s">
        <v>308</v>
      </c>
      <c r="G430" s="568" t="s">
        <v>532</v>
      </c>
      <c r="H430" s="610" t="s">
        <v>797</v>
      </c>
      <c r="I430" s="567">
        <v>2</v>
      </c>
      <c r="J430" s="607" t="s">
        <v>529</v>
      </c>
      <c r="K430" s="228"/>
      <c r="L430" s="228">
        <v>1</v>
      </c>
      <c r="M430" s="228">
        <v>0</v>
      </c>
      <c r="N430" s="228">
        <f t="shared" si="6"/>
        <v>1</v>
      </c>
      <c r="O430" s="240"/>
    </row>
    <row r="431" spans="1:15" s="244" customFormat="1">
      <c r="A431" s="229" t="s">
        <v>399</v>
      </c>
      <c r="B431" s="229" t="s">
        <v>399</v>
      </c>
      <c r="C431" s="229" t="s">
        <v>84</v>
      </c>
      <c r="D431" s="225">
        <v>2014</v>
      </c>
      <c r="E431" s="226" t="s">
        <v>25</v>
      </c>
      <c r="F431" s="226" t="s">
        <v>93</v>
      </c>
      <c r="G431" s="568" t="s">
        <v>532</v>
      </c>
      <c r="H431" s="611" t="s">
        <v>916</v>
      </c>
      <c r="I431" s="567">
        <v>1</v>
      </c>
      <c r="J431" s="609" t="s">
        <v>530</v>
      </c>
      <c r="K431" s="569"/>
      <c r="L431" s="569">
        <v>4</v>
      </c>
      <c r="M431" s="569">
        <v>0</v>
      </c>
      <c r="N431" s="228">
        <f t="shared" si="6"/>
        <v>4</v>
      </c>
      <c r="O431" s="608"/>
    </row>
    <row r="432" spans="1:15" s="244" customFormat="1">
      <c r="A432" s="229" t="s">
        <v>399</v>
      </c>
      <c r="B432" s="229" t="s">
        <v>399</v>
      </c>
      <c r="C432" s="229" t="s">
        <v>84</v>
      </c>
      <c r="D432" s="225">
        <v>2014</v>
      </c>
      <c r="E432" s="226" t="s">
        <v>25</v>
      </c>
      <c r="F432" s="226" t="s">
        <v>93</v>
      </c>
      <c r="G432" s="568" t="s">
        <v>532</v>
      </c>
      <c r="H432" s="611" t="s">
        <v>916</v>
      </c>
      <c r="I432" s="567">
        <v>1</v>
      </c>
      <c r="J432" s="568" t="s">
        <v>531</v>
      </c>
      <c r="K432" s="569"/>
      <c r="L432" s="569">
        <v>0</v>
      </c>
      <c r="M432" s="569">
        <v>1</v>
      </c>
      <c r="N432" s="228">
        <f t="shared" si="6"/>
        <v>1</v>
      </c>
      <c r="O432" s="608"/>
    </row>
    <row r="433" spans="1:15" s="244" customFormat="1">
      <c r="A433" s="229" t="s">
        <v>399</v>
      </c>
      <c r="B433" s="229" t="s">
        <v>399</v>
      </c>
      <c r="C433" s="229" t="s">
        <v>84</v>
      </c>
      <c r="D433" s="225">
        <v>2014</v>
      </c>
      <c r="E433" s="226" t="s">
        <v>25</v>
      </c>
      <c r="F433" s="226" t="s">
        <v>93</v>
      </c>
      <c r="G433" s="568" t="s">
        <v>532</v>
      </c>
      <c r="H433" s="611" t="s">
        <v>916</v>
      </c>
      <c r="I433" s="567">
        <v>1</v>
      </c>
      <c r="J433" s="568" t="s">
        <v>528</v>
      </c>
      <c r="K433" s="569"/>
      <c r="L433" s="569">
        <v>6270</v>
      </c>
      <c r="M433" s="569">
        <v>223</v>
      </c>
      <c r="N433" s="228">
        <f t="shared" si="6"/>
        <v>6493</v>
      </c>
      <c r="O433" s="608"/>
    </row>
    <row r="434" spans="1:15" s="244" customFormat="1">
      <c r="A434" s="229" t="s">
        <v>399</v>
      </c>
      <c r="B434" s="229" t="s">
        <v>399</v>
      </c>
      <c r="C434" s="229" t="s">
        <v>84</v>
      </c>
      <c r="D434" s="225">
        <v>2014</v>
      </c>
      <c r="E434" s="226" t="s">
        <v>25</v>
      </c>
      <c r="F434" s="226" t="s">
        <v>93</v>
      </c>
      <c r="G434" s="568" t="s">
        <v>532</v>
      </c>
      <c r="H434" s="611" t="s">
        <v>916</v>
      </c>
      <c r="I434" s="567">
        <v>1</v>
      </c>
      <c r="J434" s="607" t="s">
        <v>529</v>
      </c>
      <c r="K434" s="569">
        <v>666</v>
      </c>
      <c r="L434" s="569">
        <v>262</v>
      </c>
      <c r="M434" s="569">
        <v>1300</v>
      </c>
      <c r="N434" s="228">
        <f t="shared" si="6"/>
        <v>2228</v>
      </c>
      <c r="O434" s="608"/>
    </row>
    <row r="435" spans="1:15" s="244" customFormat="1">
      <c r="A435" s="229" t="s">
        <v>399</v>
      </c>
      <c r="B435" s="229" t="s">
        <v>399</v>
      </c>
      <c r="C435" s="229" t="s">
        <v>84</v>
      </c>
      <c r="D435" s="225">
        <v>2014</v>
      </c>
      <c r="E435" s="226" t="s">
        <v>25</v>
      </c>
      <c r="F435" s="226" t="s">
        <v>93</v>
      </c>
      <c r="G435" s="568" t="s">
        <v>532</v>
      </c>
      <c r="H435" s="611" t="s">
        <v>794</v>
      </c>
      <c r="I435" s="567">
        <v>2</v>
      </c>
      <c r="J435" s="609" t="s">
        <v>530</v>
      </c>
      <c r="K435" s="569"/>
      <c r="L435" s="569">
        <v>93</v>
      </c>
      <c r="M435" s="569">
        <v>0</v>
      </c>
      <c r="N435" s="228">
        <f t="shared" si="6"/>
        <v>93</v>
      </c>
      <c r="O435" s="608"/>
    </row>
    <row r="436" spans="1:15" s="244" customFormat="1">
      <c r="A436" s="229" t="s">
        <v>399</v>
      </c>
      <c r="B436" s="229" t="s">
        <v>399</v>
      </c>
      <c r="C436" s="229" t="s">
        <v>84</v>
      </c>
      <c r="D436" s="225">
        <v>2014</v>
      </c>
      <c r="E436" s="226" t="s">
        <v>25</v>
      </c>
      <c r="F436" s="226" t="s">
        <v>93</v>
      </c>
      <c r="G436" s="568" t="s">
        <v>532</v>
      </c>
      <c r="H436" s="611" t="s">
        <v>794</v>
      </c>
      <c r="I436" s="567">
        <v>2</v>
      </c>
      <c r="J436" s="568" t="s">
        <v>531</v>
      </c>
      <c r="K436" s="569"/>
      <c r="L436" s="569">
        <v>13</v>
      </c>
      <c r="M436" s="569">
        <v>3</v>
      </c>
      <c r="N436" s="228">
        <f t="shared" si="6"/>
        <v>16</v>
      </c>
      <c r="O436" s="608"/>
    </row>
    <row r="437" spans="1:15" s="244" customFormat="1">
      <c r="A437" s="229" t="s">
        <v>399</v>
      </c>
      <c r="B437" s="229" t="s">
        <v>399</v>
      </c>
      <c r="C437" s="229" t="s">
        <v>84</v>
      </c>
      <c r="D437" s="225">
        <v>2014</v>
      </c>
      <c r="E437" s="226" t="s">
        <v>25</v>
      </c>
      <c r="F437" s="226" t="s">
        <v>93</v>
      </c>
      <c r="G437" s="568" t="s">
        <v>532</v>
      </c>
      <c r="H437" s="611" t="s">
        <v>794</v>
      </c>
      <c r="I437" s="567">
        <v>2</v>
      </c>
      <c r="J437" s="568" t="s">
        <v>528</v>
      </c>
      <c r="K437" s="569"/>
      <c r="L437" s="569">
        <v>3759</v>
      </c>
      <c r="M437" s="569">
        <v>194</v>
      </c>
      <c r="N437" s="228">
        <f t="shared" si="6"/>
        <v>3953</v>
      </c>
      <c r="O437" s="608"/>
    </row>
    <row r="438" spans="1:15" s="244" customFormat="1">
      <c r="A438" s="229" t="s">
        <v>399</v>
      </c>
      <c r="B438" s="229" t="s">
        <v>399</v>
      </c>
      <c r="C438" s="229" t="s">
        <v>84</v>
      </c>
      <c r="D438" s="225">
        <v>2014</v>
      </c>
      <c r="E438" s="226" t="s">
        <v>25</v>
      </c>
      <c r="F438" s="226" t="s">
        <v>93</v>
      </c>
      <c r="G438" s="568" t="s">
        <v>532</v>
      </c>
      <c r="H438" s="611" t="s">
        <v>794</v>
      </c>
      <c r="I438" s="567">
        <v>2</v>
      </c>
      <c r="J438" s="609" t="s">
        <v>307</v>
      </c>
      <c r="K438" s="569"/>
      <c r="L438" s="569">
        <v>13</v>
      </c>
      <c r="M438" s="569">
        <v>0</v>
      </c>
      <c r="N438" s="228">
        <f t="shared" si="6"/>
        <v>13</v>
      </c>
      <c r="O438" s="608"/>
    </row>
    <row r="439" spans="1:15" s="244" customFormat="1">
      <c r="A439" s="229" t="s">
        <v>399</v>
      </c>
      <c r="B439" s="229" t="s">
        <v>399</v>
      </c>
      <c r="C439" s="229" t="s">
        <v>84</v>
      </c>
      <c r="D439" s="225">
        <v>2014</v>
      </c>
      <c r="E439" s="226" t="s">
        <v>25</v>
      </c>
      <c r="F439" s="226" t="s">
        <v>93</v>
      </c>
      <c r="G439" s="568" t="s">
        <v>532</v>
      </c>
      <c r="H439" s="611" t="s">
        <v>794</v>
      </c>
      <c r="I439" s="567">
        <v>2</v>
      </c>
      <c r="J439" s="607" t="s">
        <v>529</v>
      </c>
      <c r="K439" s="569">
        <v>23</v>
      </c>
      <c r="L439" s="569">
        <v>494</v>
      </c>
      <c r="M439" s="569">
        <v>12</v>
      </c>
      <c r="N439" s="228">
        <f t="shared" si="6"/>
        <v>529</v>
      </c>
      <c r="O439" s="608"/>
    </row>
    <row r="440" spans="1:15" s="244" customFormat="1">
      <c r="A440" s="229" t="s">
        <v>399</v>
      </c>
      <c r="B440" s="229" t="s">
        <v>399</v>
      </c>
      <c r="C440" s="229" t="s">
        <v>84</v>
      </c>
      <c r="D440" s="225">
        <v>2014</v>
      </c>
      <c r="E440" s="226" t="s">
        <v>25</v>
      </c>
      <c r="F440" s="226" t="s">
        <v>93</v>
      </c>
      <c r="G440" s="568" t="s">
        <v>532</v>
      </c>
      <c r="H440" s="611" t="s">
        <v>917</v>
      </c>
      <c r="I440" s="567">
        <v>2</v>
      </c>
      <c r="J440" s="609" t="s">
        <v>530</v>
      </c>
      <c r="K440" s="569"/>
      <c r="L440" s="569">
        <v>8</v>
      </c>
      <c r="M440" s="569">
        <v>0</v>
      </c>
      <c r="N440" s="228">
        <f t="shared" si="6"/>
        <v>8</v>
      </c>
      <c r="O440" s="608"/>
    </row>
    <row r="441" spans="1:15" s="244" customFormat="1">
      <c r="A441" s="229" t="s">
        <v>399</v>
      </c>
      <c r="B441" s="229" t="s">
        <v>399</v>
      </c>
      <c r="C441" s="229" t="s">
        <v>84</v>
      </c>
      <c r="D441" s="225">
        <v>2014</v>
      </c>
      <c r="E441" s="226" t="s">
        <v>25</v>
      </c>
      <c r="F441" s="226" t="s">
        <v>93</v>
      </c>
      <c r="G441" s="568" t="s">
        <v>532</v>
      </c>
      <c r="H441" s="611" t="s">
        <v>917</v>
      </c>
      <c r="I441" s="567">
        <v>2</v>
      </c>
      <c r="J441" s="568" t="s">
        <v>531</v>
      </c>
      <c r="K441" s="569"/>
      <c r="L441" s="569">
        <v>2</v>
      </c>
      <c r="M441" s="569">
        <v>0</v>
      </c>
      <c r="N441" s="228">
        <f t="shared" si="6"/>
        <v>2</v>
      </c>
      <c r="O441" s="608"/>
    </row>
    <row r="442" spans="1:15" s="244" customFormat="1">
      <c r="A442" s="229" t="s">
        <v>399</v>
      </c>
      <c r="B442" s="229" t="s">
        <v>399</v>
      </c>
      <c r="C442" s="229" t="s">
        <v>84</v>
      </c>
      <c r="D442" s="225">
        <v>2014</v>
      </c>
      <c r="E442" s="226" t="s">
        <v>25</v>
      </c>
      <c r="F442" s="226" t="s">
        <v>93</v>
      </c>
      <c r="G442" s="568" t="s">
        <v>532</v>
      </c>
      <c r="H442" s="611" t="s">
        <v>917</v>
      </c>
      <c r="I442" s="567">
        <v>2</v>
      </c>
      <c r="J442" s="568" t="s">
        <v>528</v>
      </c>
      <c r="K442" s="569"/>
      <c r="L442" s="569">
        <v>1</v>
      </c>
      <c r="M442" s="569">
        <v>0</v>
      </c>
      <c r="N442" s="228">
        <f t="shared" si="6"/>
        <v>1</v>
      </c>
      <c r="O442" s="608"/>
    </row>
    <row r="443" spans="1:15" s="244" customFormat="1">
      <c r="A443" s="229" t="s">
        <v>399</v>
      </c>
      <c r="B443" s="229" t="s">
        <v>399</v>
      </c>
      <c r="C443" s="229" t="s">
        <v>84</v>
      </c>
      <c r="D443" s="225">
        <v>2014</v>
      </c>
      <c r="E443" s="226" t="s">
        <v>25</v>
      </c>
      <c r="F443" s="226" t="s">
        <v>93</v>
      </c>
      <c r="G443" s="568" t="s">
        <v>532</v>
      </c>
      <c r="H443" s="611" t="s">
        <v>917</v>
      </c>
      <c r="I443" s="567">
        <v>2</v>
      </c>
      <c r="J443" s="607" t="s">
        <v>529</v>
      </c>
      <c r="K443" s="569"/>
      <c r="L443" s="569">
        <v>1</v>
      </c>
      <c r="M443" s="569">
        <v>0</v>
      </c>
      <c r="N443" s="228">
        <f t="shared" si="6"/>
        <v>1</v>
      </c>
      <c r="O443" s="608"/>
    </row>
    <row r="444" spans="1:15" s="244" customFormat="1">
      <c r="A444" s="229" t="s">
        <v>399</v>
      </c>
      <c r="B444" s="229" t="s">
        <v>399</v>
      </c>
      <c r="C444" s="229" t="s">
        <v>84</v>
      </c>
      <c r="D444" s="225">
        <v>2014</v>
      </c>
      <c r="E444" s="226" t="s">
        <v>25</v>
      </c>
      <c r="F444" s="226" t="s">
        <v>93</v>
      </c>
      <c r="G444" s="568" t="s">
        <v>532</v>
      </c>
      <c r="H444" s="611" t="s">
        <v>715</v>
      </c>
      <c r="I444" s="569">
        <v>1</v>
      </c>
      <c r="J444" s="609" t="s">
        <v>530</v>
      </c>
      <c r="K444" s="569"/>
      <c r="L444" s="569">
        <v>33</v>
      </c>
      <c r="M444" s="569">
        <v>0</v>
      </c>
      <c r="N444" s="228">
        <f t="shared" si="6"/>
        <v>33</v>
      </c>
      <c r="O444" s="608"/>
    </row>
    <row r="445" spans="1:15" s="244" customFormat="1">
      <c r="A445" s="229" t="s">
        <v>399</v>
      </c>
      <c r="B445" s="229" t="s">
        <v>399</v>
      </c>
      <c r="C445" s="229" t="s">
        <v>84</v>
      </c>
      <c r="D445" s="225">
        <v>2014</v>
      </c>
      <c r="E445" s="226" t="s">
        <v>25</v>
      </c>
      <c r="F445" s="226" t="s">
        <v>93</v>
      </c>
      <c r="G445" s="568" t="s">
        <v>532</v>
      </c>
      <c r="H445" s="611" t="s">
        <v>715</v>
      </c>
      <c r="I445" s="569">
        <v>1</v>
      </c>
      <c r="J445" s="568" t="s">
        <v>531</v>
      </c>
      <c r="K445" s="569"/>
      <c r="L445" s="569">
        <v>5</v>
      </c>
      <c r="M445" s="569">
        <v>0</v>
      </c>
      <c r="N445" s="228">
        <f t="shared" si="6"/>
        <v>5</v>
      </c>
      <c r="O445" s="608"/>
    </row>
    <row r="446" spans="1:15" s="244" customFormat="1">
      <c r="A446" s="229" t="s">
        <v>399</v>
      </c>
      <c r="B446" s="229" t="s">
        <v>399</v>
      </c>
      <c r="C446" s="229" t="s">
        <v>84</v>
      </c>
      <c r="D446" s="225">
        <v>2014</v>
      </c>
      <c r="E446" s="226" t="s">
        <v>25</v>
      </c>
      <c r="F446" s="226" t="s">
        <v>93</v>
      </c>
      <c r="G446" s="568" t="s">
        <v>532</v>
      </c>
      <c r="H446" s="611" t="s">
        <v>715</v>
      </c>
      <c r="I446" s="569">
        <v>1</v>
      </c>
      <c r="J446" s="568" t="s">
        <v>528</v>
      </c>
      <c r="K446" s="569"/>
      <c r="L446" s="569">
        <v>50</v>
      </c>
      <c r="M446" s="569">
        <v>0</v>
      </c>
      <c r="N446" s="228">
        <f t="shared" si="6"/>
        <v>50</v>
      </c>
      <c r="O446" s="608"/>
    </row>
    <row r="447" spans="1:15" s="244" customFormat="1">
      <c r="A447" s="229" t="s">
        <v>399</v>
      </c>
      <c r="B447" s="229" t="s">
        <v>399</v>
      </c>
      <c r="C447" s="229" t="s">
        <v>84</v>
      </c>
      <c r="D447" s="225">
        <v>2014</v>
      </c>
      <c r="E447" s="226" t="s">
        <v>25</v>
      </c>
      <c r="F447" s="226" t="s">
        <v>93</v>
      </c>
      <c r="G447" s="568" t="s">
        <v>532</v>
      </c>
      <c r="H447" s="611" t="s">
        <v>715</v>
      </c>
      <c r="I447" s="569">
        <v>1</v>
      </c>
      <c r="J447" s="609" t="s">
        <v>307</v>
      </c>
      <c r="K447" s="569"/>
      <c r="L447" s="569">
        <v>3</v>
      </c>
      <c r="M447" s="569">
        <v>0</v>
      </c>
      <c r="N447" s="228">
        <f t="shared" si="6"/>
        <v>3</v>
      </c>
      <c r="O447" s="608"/>
    </row>
    <row r="448" spans="1:15" s="244" customFormat="1">
      <c r="A448" s="229" t="s">
        <v>399</v>
      </c>
      <c r="B448" s="229" t="s">
        <v>399</v>
      </c>
      <c r="C448" s="229" t="s">
        <v>84</v>
      </c>
      <c r="D448" s="225">
        <v>2014</v>
      </c>
      <c r="E448" s="226" t="s">
        <v>25</v>
      </c>
      <c r="F448" s="226" t="s">
        <v>93</v>
      </c>
      <c r="G448" s="568" t="s">
        <v>532</v>
      </c>
      <c r="H448" s="611" t="s">
        <v>715</v>
      </c>
      <c r="I448" s="569">
        <v>1</v>
      </c>
      <c r="J448" s="607" t="s">
        <v>529</v>
      </c>
      <c r="K448" s="569">
        <v>44</v>
      </c>
      <c r="L448" s="569">
        <v>3</v>
      </c>
      <c r="M448" s="569">
        <v>8</v>
      </c>
      <c r="N448" s="228">
        <f t="shared" si="6"/>
        <v>55</v>
      </c>
      <c r="O448" s="608"/>
    </row>
    <row r="449" spans="1:15" s="244" customFormat="1">
      <c r="A449" s="229" t="s">
        <v>399</v>
      </c>
      <c r="B449" s="229" t="s">
        <v>399</v>
      </c>
      <c r="C449" s="229" t="s">
        <v>84</v>
      </c>
      <c r="D449" s="225">
        <v>2014</v>
      </c>
      <c r="E449" s="226" t="s">
        <v>25</v>
      </c>
      <c r="F449" s="226" t="s">
        <v>93</v>
      </c>
      <c r="G449" s="568" t="s">
        <v>532</v>
      </c>
      <c r="H449" s="611" t="s">
        <v>798</v>
      </c>
      <c r="I449" s="569">
        <v>2</v>
      </c>
      <c r="J449" s="609" t="s">
        <v>530</v>
      </c>
      <c r="K449" s="569"/>
      <c r="L449" s="569">
        <v>9</v>
      </c>
      <c r="M449" s="569">
        <v>1</v>
      </c>
      <c r="N449" s="228">
        <f t="shared" si="6"/>
        <v>10</v>
      </c>
      <c r="O449" s="608"/>
    </row>
    <row r="450" spans="1:15" s="244" customFormat="1">
      <c r="A450" s="229" t="s">
        <v>399</v>
      </c>
      <c r="B450" s="229" t="s">
        <v>399</v>
      </c>
      <c r="C450" s="229" t="s">
        <v>84</v>
      </c>
      <c r="D450" s="225">
        <v>2014</v>
      </c>
      <c r="E450" s="226" t="s">
        <v>25</v>
      </c>
      <c r="F450" s="226" t="s">
        <v>93</v>
      </c>
      <c r="G450" s="568" t="s">
        <v>532</v>
      </c>
      <c r="H450" s="611" t="s">
        <v>798</v>
      </c>
      <c r="I450" s="569">
        <v>2</v>
      </c>
      <c r="J450" s="568" t="s">
        <v>531</v>
      </c>
      <c r="K450" s="569"/>
      <c r="L450" s="569">
        <v>347</v>
      </c>
      <c r="M450" s="569">
        <v>4</v>
      </c>
      <c r="N450" s="228">
        <f t="shared" si="6"/>
        <v>351</v>
      </c>
      <c r="O450" s="608"/>
    </row>
    <row r="451" spans="1:15" s="244" customFormat="1">
      <c r="A451" s="229" t="s">
        <v>399</v>
      </c>
      <c r="B451" s="229" t="s">
        <v>399</v>
      </c>
      <c r="C451" s="229" t="s">
        <v>84</v>
      </c>
      <c r="D451" s="225">
        <v>2014</v>
      </c>
      <c r="E451" s="226" t="s">
        <v>25</v>
      </c>
      <c r="F451" s="226" t="s">
        <v>93</v>
      </c>
      <c r="G451" s="568" t="s">
        <v>532</v>
      </c>
      <c r="H451" s="611" t="s">
        <v>798</v>
      </c>
      <c r="I451" s="569">
        <v>2</v>
      </c>
      <c r="J451" s="568" t="s">
        <v>528</v>
      </c>
      <c r="K451" s="569"/>
      <c r="L451" s="569">
        <v>12</v>
      </c>
      <c r="M451" s="569">
        <v>0</v>
      </c>
      <c r="N451" s="228">
        <f t="shared" si="6"/>
        <v>12</v>
      </c>
      <c r="O451" s="608"/>
    </row>
    <row r="452" spans="1:15" s="244" customFormat="1">
      <c r="A452" s="229" t="s">
        <v>399</v>
      </c>
      <c r="B452" s="229" t="s">
        <v>399</v>
      </c>
      <c r="C452" s="229" t="s">
        <v>84</v>
      </c>
      <c r="D452" s="225">
        <v>2014</v>
      </c>
      <c r="E452" s="226" t="s">
        <v>25</v>
      </c>
      <c r="F452" s="226" t="s">
        <v>93</v>
      </c>
      <c r="G452" s="568" t="s">
        <v>532</v>
      </c>
      <c r="H452" s="611" t="s">
        <v>798</v>
      </c>
      <c r="I452" s="569">
        <v>2</v>
      </c>
      <c r="J452" s="607" t="s">
        <v>529</v>
      </c>
      <c r="K452" s="569">
        <v>3</v>
      </c>
      <c r="L452" s="569">
        <v>1004</v>
      </c>
      <c r="M452" s="569">
        <v>75</v>
      </c>
      <c r="N452" s="228">
        <f t="shared" si="6"/>
        <v>1082</v>
      </c>
      <c r="O452" s="608"/>
    </row>
    <row r="453" spans="1:15" s="244" customFormat="1">
      <c r="A453" s="229" t="s">
        <v>399</v>
      </c>
      <c r="B453" s="229" t="s">
        <v>399</v>
      </c>
      <c r="C453" s="229" t="s">
        <v>84</v>
      </c>
      <c r="D453" s="225">
        <v>2014</v>
      </c>
      <c r="E453" s="226" t="s">
        <v>25</v>
      </c>
      <c r="F453" s="226" t="s">
        <v>93</v>
      </c>
      <c r="G453" s="568" t="s">
        <v>532</v>
      </c>
      <c r="H453" s="611" t="s">
        <v>83</v>
      </c>
      <c r="I453" s="569">
        <v>1</v>
      </c>
      <c r="J453" s="609" t="s">
        <v>530</v>
      </c>
      <c r="K453" s="569"/>
      <c r="L453" s="569">
        <v>38</v>
      </c>
      <c r="M453" s="569">
        <v>0</v>
      </c>
      <c r="N453" s="228">
        <f t="shared" si="6"/>
        <v>38</v>
      </c>
      <c r="O453" s="608"/>
    </row>
    <row r="454" spans="1:15" s="244" customFormat="1">
      <c r="A454" s="229" t="s">
        <v>399</v>
      </c>
      <c r="B454" s="229" t="s">
        <v>399</v>
      </c>
      <c r="C454" s="229" t="s">
        <v>84</v>
      </c>
      <c r="D454" s="225">
        <v>2014</v>
      </c>
      <c r="E454" s="226" t="s">
        <v>25</v>
      </c>
      <c r="F454" s="226" t="s">
        <v>93</v>
      </c>
      <c r="G454" s="568" t="s">
        <v>532</v>
      </c>
      <c r="H454" s="611" t="s">
        <v>83</v>
      </c>
      <c r="I454" s="569">
        <v>1</v>
      </c>
      <c r="J454" s="568" t="s">
        <v>531</v>
      </c>
      <c r="K454" s="569"/>
      <c r="L454" s="569">
        <v>331</v>
      </c>
      <c r="M454" s="569">
        <v>3</v>
      </c>
      <c r="N454" s="228">
        <f t="shared" ref="N454:N517" si="7">K454+L454+M454</f>
        <v>334</v>
      </c>
      <c r="O454" s="608"/>
    </row>
    <row r="455" spans="1:15" s="244" customFormat="1">
      <c r="A455" s="229" t="s">
        <v>399</v>
      </c>
      <c r="B455" s="229" t="s">
        <v>399</v>
      </c>
      <c r="C455" s="229" t="s">
        <v>84</v>
      </c>
      <c r="D455" s="225">
        <v>2014</v>
      </c>
      <c r="E455" s="226" t="s">
        <v>25</v>
      </c>
      <c r="F455" s="226" t="s">
        <v>93</v>
      </c>
      <c r="G455" s="568" t="s">
        <v>532</v>
      </c>
      <c r="H455" s="611" t="s">
        <v>83</v>
      </c>
      <c r="I455" s="569">
        <v>1</v>
      </c>
      <c r="J455" s="568" t="s">
        <v>528</v>
      </c>
      <c r="K455" s="569"/>
      <c r="L455" s="569">
        <v>1</v>
      </c>
      <c r="M455" s="569">
        <v>0</v>
      </c>
      <c r="N455" s="228">
        <f t="shared" si="7"/>
        <v>1</v>
      </c>
      <c r="O455" s="608"/>
    </row>
    <row r="456" spans="1:15" s="244" customFormat="1">
      <c r="A456" s="229" t="s">
        <v>399</v>
      </c>
      <c r="B456" s="229" t="s">
        <v>399</v>
      </c>
      <c r="C456" s="229" t="s">
        <v>84</v>
      </c>
      <c r="D456" s="225">
        <v>2014</v>
      </c>
      <c r="E456" s="226" t="s">
        <v>25</v>
      </c>
      <c r="F456" s="226" t="s">
        <v>93</v>
      </c>
      <c r="G456" s="568" t="s">
        <v>532</v>
      </c>
      <c r="H456" s="611" t="s">
        <v>83</v>
      </c>
      <c r="I456" s="569">
        <v>1</v>
      </c>
      <c r="J456" s="609" t="s">
        <v>307</v>
      </c>
      <c r="K456" s="569"/>
      <c r="L456" s="569">
        <v>4</v>
      </c>
      <c r="M456" s="569">
        <v>0</v>
      </c>
      <c r="N456" s="228">
        <f t="shared" si="7"/>
        <v>4</v>
      </c>
      <c r="O456" s="608"/>
    </row>
    <row r="457" spans="1:15" s="244" customFormat="1">
      <c r="A457" s="229" t="s">
        <v>399</v>
      </c>
      <c r="B457" s="229" t="s">
        <v>399</v>
      </c>
      <c r="C457" s="229" t="s">
        <v>84</v>
      </c>
      <c r="D457" s="225">
        <v>2014</v>
      </c>
      <c r="E457" s="226" t="s">
        <v>25</v>
      </c>
      <c r="F457" s="226" t="s">
        <v>93</v>
      </c>
      <c r="G457" s="568" t="s">
        <v>532</v>
      </c>
      <c r="H457" s="611" t="s">
        <v>83</v>
      </c>
      <c r="I457" s="569">
        <v>1</v>
      </c>
      <c r="J457" s="607" t="s">
        <v>529</v>
      </c>
      <c r="K457" s="569">
        <v>9</v>
      </c>
      <c r="L457" s="569">
        <v>119</v>
      </c>
      <c r="M457" s="569">
        <v>0</v>
      </c>
      <c r="N457" s="228">
        <f t="shared" si="7"/>
        <v>128</v>
      </c>
      <c r="O457" s="608"/>
    </row>
    <row r="458" spans="1:15" s="244" customFormat="1">
      <c r="A458" s="229" t="s">
        <v>399</v>
      </c>
      <c r="B458" s="229" t="s">
        <v>399</v>
      </c>
      <c r="C458" s="229" t="s">
        <v>84</v>
      </c>
      <c r="D458" s="225">
        <v>2014</v>
      </c>
      <c r="E458" s="226" t="s">
        <v>25</v>
      </c>
      <c r="F458" s="226" t="s">
        <v>93</v>
      </c>
      <c r="G458" s="568" t="s">
        <v>532</v>
      </c>
      <c r="H458" s="611" t="s">
        <v>918</v>
      </c>
      <c r="I458" s="569">
        <v>2</v>
      </c>
      <c r="J458" s="609" t="s">
        <v>530</v>
      </c>
      <c r="K458" s="569"/>
      <c r="L458" s="569">
        <v>23</v>
      </c>
      <c r="M458" s="569">
        <v>0</v>
      </c>
      <c r="N458" s="228">
        <f t="shared" si="7"/>
        <v>23</v>
      </c>
      <c r="O458" s="608"/>
    </row>
    <row r="459" spans="1:15" s="244" customFormat="1">
      <c r="A459" s="229" t="s">
        <v>399</v>
      </c>
      <c r="B459" s="229" t="s">
        <v>399</v>
      </c>
      <c r="C459" s="229" t="s">
        <v>84</v>
      </c>
      <c r="D459" s="225">
        <v>2014</v>
      </c>
      <c r="E459" s="226" t="s">
        <v>25</v>
      </c>
      <c r="F459" s="226" t="s">
        <v>93</v>
      </c>
      <c r="G459" s="568" t="s">
        <v>532</v>
      </c>
      <c r="H459" s="611" t="s">
        <v>918</v>
      </c>
      <c r="I459" s="569">
        <v>2</v>
      </c>
      <c r="J459" s="568" t="s">
        <v>531</v>
      </c>
      <c r="K459" s="569"/>
      <c r="L459" s="569">
        <v>325</v>
      </c>
      <c r="M459" s="569">
        <v>0</v>
      </c>
      <c r="N459" s="228">
        <f t="shared" si="7"/>
        <v>325</v>
      </c>
      <c r="O459" s="608"/>
    </row>
    <row r="460" spans="1:15" s="244" customFormat="1">
      <c r="A460" s="229" t="s">
        <v>399</v>
      </c>
      <c r="B460" s="229" t="s">
        <v>399</v>
      </c>
      <c r="C460" s="229" t="s">
        <v>84</v>
      </c>
      <c r="D460" s="225">
        <v>2014</v>
      </c>
      <c r="E460" s="226" t="s">
        <v>25</v>
      </c>
      <c r="F460" s="226" t="s">
        <v>93</v>
      </c>
      <c r="G460" s="568" t="s">
        <v>532</v>
      </c>
      <c r="H460" s="611" t="s">
        <v>918</v>
      </c>
      <c r="I460" s="569">
        <v>2</v>
      </c>
      <c r="J460" s="568" t="s">
        <v>528</v>
      </c>
      <c r="K460" s="569"/>
      <c r="L460" s="569">
        <v>26</v>
      </c>
      <c r="M460" s="569">
        <v>0</v>
      </c>
      <c r="N460" s="228">
        <f t="shared" si="7"/>
        <v>26</v>
      </c>
      <c r="O460" s="608"/>
    </row>
    <row r="461" spans="1:15" s="244" customFormat="1">
      <c r="A461" s="229" t="s">
        <v>399</v>
      </c>
      <c r="B461" s="229" t="s">
        <v>399</v>
      </c>
      <c r="C461" s="229" t="s">
        <v>84</v>
      </c>
      <c r="D461" s="225">
        <v>2014</v>
      </c>
      <c r="E461" s="226" t="s">
        <v>25</v>
      </c>
      <c r="F461" s="226" t="s">
        <v>93</v>
      </c>
      <c r="G461" s="568" t="s">
        <v>532</v>
      </c>
      <c r="H461" s="611" t="s">
        <v>918</v>
      </c>
      <c r="I461" s="569">
        <v>2</v>
      </c>
      <c r="J461" s="609" t="s">
        <v>307</v>
      </c>
      <c r="K461" s="569"/>
      <c r="L461" s="569">
        <v>917</v>
      </c>
      <c r="M461" s="569">
        <v>0</v>
      </c>
      <c r="N461" s="228">
        <f t="shared" si="7"/>
        <v>917</v>
      </c>
      <c r="O461" s="608"/>
    </row>
    <row r="462" spans="1:15" s="244" customFormat="1">
      <c r="A462" s="229" t="s">
        <v>399</v>
      </c>
      <c r="B462" s="229" t="s">
        <v>399</v>
      </c>
      <c r="C462" s="229" t="s">
        <v>84</v>
      </c>
      <c r="D462" s="225">
        <v>2014</v>
      </c>
      <c r="E462" s="226" t="s">
        <v>25</v>
      </c>
      <c r="F462" s="226" t="s">
        <v>93</v>
      </c>
      <c r="G462" s="568" t="s">
        <v>532</v>
      </c>
      <c r="H462" s="611" t="s">
        <v>918</v>
      </c>
      <c r="I462" s="569">
        <v>2</v>
      </c>
      <c r="J462" s="607" t="s">
        <v>529</v>
      </c>
      <c r="K462" s="569"/>
      <c r="L462" s="569">
        <v>2186</v>
      </c>
      <c r="M462" s="569">
        <v>0</v>
      </c>
      <c r="N462" s="228">
        <f t="shared" si="7"/>
        <v>2186</v>
      </c>
      <c r="O462" s="608"/>
    </row>
    <row r="463" spans="1:15" s="244" customFormat="1">
      <c r="A463" s="229" t="s">
        <v>399</v>
      </c>
      <c r="B463" s="229" t="s">
        <v>399</v>
      </c>
      <c r="C463" s="229" t="s">
        <v>84</v>
      </c>
      <c r="D463" s="225">
        <v>2014</v>
      </c>
      <c r="E463" s="226" t="s">
        <v>25</v>
      </c>
      <c r="F463" s="226" t="s">
        <v>93</v>
      </c>
      <c r="G463" s="568" t="s">
        <v>532</v>
      </c>
      <c r="H463" s="611" t="s">
        <v>919</v>
      </c>
      <c r="I463" s="569">
        <v>3</v>
      </c>
      <c r="J463" s="609" t="s">
        <v>530</v>
      </c>
      <c r="K463" s="569"/>
      <c r="L463" s="569">
        <v>61</v>
      </c>
      <c r="M463" s="569">
        <v>16</v>
      </c>
      <c r="N463" s="228">
        <f t="shared" si="7"/>
        <v>77</v>
      </c>
      <c r="O463" s="608"/>
    </row>
    <row r="464" spans="1:15" s="244" customFormat="1">
      <c r="A464" s="229" t="s">
        <v>399</v>
      </c>
      <c r="B464" s="229" t="s">
        <v>399</v>
      </c>
      <c r="C464" s="229" t="s">
        <v>84</v>
      </c>
      <c r="D464" s="225">
        <v>2014</v>
      </c>
      <c r="E464" s="226" t="s">
        <v>25</v>
      </c>
      <c r="F464" s="226" t="s">
        <v>93</v>
      </c>
      <c r="G464" s="568" t="s">
        <v>532</v>
      </c>
      <c r="H464" s="611" t="s">
        <v>919</v>
      </c>
      <c r="I464" s="569">
        <v>3</v>
      </c>
      <c r="J464" s="568" t="s">
        <v>531</v>
      </c>
      <c r="K464" s="569"/>
      <c r="L464" s="569">
        <v>76</v>
      </c>
      <c r="M464" s="569">
        <v>1</v>
      </c>
      <c r="N464" s="228">
        <f t="shared" si="7"/>
        <v>77</v>
      </c>
      <c r="O464" s="608"/>
    </row>
    <row r="465" spans="1:15" s="244" customFormat="1">
      <c r="A465" s="229" t="s">
        <v>399</v>
      </c>
      <c r="B465" s="229" t="s">
        <v>399</v>
      </c>
      <c r="C465" s="229" t="s">
        <v>84</v>
      </c>
      <c r="D465" s="225">
        <v>2014</v>
      </c>
      <c r="E465" s="226" t="s">
        <v>25</v>
      </c>
      <c r="F465" s="226" t="s">
        <v>93</v>
      </c>
      <c r="G465" s="568" t="s">
        <v>532</v>
      </c>
      <c r="H465" s="611" t="s">
        <v>919</v>
      </c>
      <c r="I465" s="569">
        <v>3</v>
      </c>
      <c r="J465" s="568" t="s">
        <v>528</v>
      </c>
      <c r="K465" s="569"/>
      <c r="L465" s="569">
        <v>17</v>
      </c>
      <c r="M465" s="569">
        <v>1</v>
      </c>
      <c r="N465" s="228">
        <f t="shared" si="7"/>
        <v>18</v>
      </c>
      <c r="O465" s="608"/>
    </row>
    <row r="466" spans="1:15" s="244" customFormat="1">
      <c r="A466" s="229" t="s">
        <v>399</v>
      </c>
      <c r="B466" s="229" t="s">
        <v>399</v>
      </c>
      <c r="C466" s="229" t="s">
        <v>84</v>
      </c>
      <c r="D466" s="225">
        <v>2014</v>
      </c>
      <c r="E466" s="226" t="s">
        <v>25</v>
      </c>
      <c r="F466" s="226" t="s">
        <v>93</v>
      </c>
      <c r="G466" s="568" t="s">
        <v>532</v>
      </c>
      <c r="H466" s="611" t="s">
        <v>919</v>
      </c>
      <c r="I466" s="569">
        <v>3</v>
      </c>
      <c r="J466" s="607" t="s">
        <v>529</v>
      </c>
      <c r="K466" s="569"/>
      <c r="L466" s="569">
        <v>296</v>
      </c>
      <c r="M466" s="569">
        <v>1676</v>
      </c>
      <c r="N466" s="228">
        <f t="shared" si="7"/>
        <v>1972</v>
      </c>
      <c r="O466" s="608"/>
    </row>
    <row r="467" spans="1:15" s="244" customFormat="1">
      <c r="A467" s="229" t="s">
        <v>399</v>
      </c>
      <c r="B467" s="229" t="s">
        <v>399</v>
      </c>
      <c r="C467" s="229" t="s">
        <v>84</v>
      </c>
      <c r="D467" s="225">
        <v>2014</v>
      </c>
      <c r="E467" s="226" t="s">
        <v>25</v>
      </c>
      <c r="F467" s="226" t="s">
        <v>93</v>
      </c>
      <c r="G467" s="568" t="s">
        <v>532</v>
      </c>
      <c r="H467" s="611" t="s">
        <v>795</v>
      </c>
      <c r="I467" s="569">
        <v>2</v>
      </c>
      <c r="J467" s="568" t="s">
        <v>528</v>
      </c>
      <c r="K467" s="569"/>
      <c r="L467" s="569">
        <v>702</v>
      </c>
      <c r="M467" s="569">
        <v>14</v>
      </c>
      <c r="N467" s="228">
        <f t="shared" si="7"/>
        <v>716</v>
      </c>
      <c r="O467" s="608"/>
    </row>
    <row r="468" spans="1:15" s="244" customFormat="1">
      <c r="A468" s="229" t="s">
        <v>399</v>
      </c>
      <c r="B468" s="229" t="s">
        <v>399</v>
      </c>
      <c r="C468" s="229" t="s">
        <v>84</v>
      </c>
      <c r="D468" s="225">
        <v>2014</v>
      </c>
      <c r="E468" s="226" t="s">
        <v>25</v>
      </c>
      <c r="F468" s="226" t="s">
        <v>93</v>
      </c>
      <c r="G468" s="568" t="s">
        <v>532</v>
      </c>
      <c r="H468" s="611" t="s">
        <v>795</v>
      </c>
      <c r="I468" s="569">
        <v>2</v>
      </c>
      <c r="J468" s="607" t="s">
        <v>529</v>
      </c>
      <c r="K468" s="569">
        <v>759</v>
      </c>
      <c r="L468" s="569">
        <v>1269</v>
      </c>
      <c r="M468" s="569">
        <v>1238</v>
      </c>
      <c r="N468" s="228">
        <f t="shared" si="7"/>
        <v>3266</v>
      </c>
      <c r="O468" s="608"/>
    </row>
    <row r="469" spans="1:15" s="244" customFormat="1">
      <c r="A469" s="229" t="s">
        <v>399</v>
      </c>
      <c r="B469" s="229" t="s">
        <v>399</v>
      </c>
      <c r="C469" s="229" t="s">
        <v>84</v>
      </c>
      <c r="D469" s="225">
        <v>2014</v>
      </c>
      <c r="E469" s="226" t="s">
        <v>25</v>
      </c>
      <c r="F469" s="226" t="s">
        <v>93</v>
      </c>
      <c r="G469" s="568" t="s">
        <v>532</v>
      </c>
      <c r="H469" s="611" t="s">
        <v>730</v>
      </c>
      <c r="I469" s="569">
        <v>1</v>
      </c>
      <c r="J469" s="609" t="s">
        <v>530</v>
      </c>
      <c r="K469" s="569"/>
      <c r="L469" s="569">
        <v>3</v>
      </c>
      <c r="M469" s="569">
        <v>6</v>
      </c>
      <c r="N469" s="228">
        <f t="shared" si="7"/>
        <v>9</v>
      </c>
      <c r="O469" s="608"/>
    </row>
    <row r="470" spans="1:15" s="244" customFormat="1">
      <c r="A470" s="229" t="s">
        <v>399</v>
      </c>
      <c r="B470" s="229" t="s">
        <v>399</v>
      </c>
      <c r="C470" s="229" t="s">
        <v>84</v>
      </c>
      <c r="D470" s="225">
        <v>2014</v>
      </c>
      <c r="E470" s="226" t="s">
        <v>25</v>
      </c>
      <c r="F470" s="226" t="s">
        <v>93</v>
      </c>
      <c r="G470" s="568" t="s">
        <v>532</v>
      </c>
      <c r="H470" s="611" t="s">
        <v>730</v>
      </c>
      <c r="I470" s="569">
        <v>1</v>
      </c>
      <c r="J470" s="609" t="s">
        <v>307</v>
      </c>
      <c r="K470" s="569"/>
      <c r="L470" s="569">
        <v>19</v>
      </c>
      <c r="M470" s="569">
        <v>0</v>
      </c>
      <c r="N470" s="228">
        <f t="shared" si="7"/>
        <v>19</v>
      </c>
      <c r="O470" s="608"/>
    </row>
    <row r="471" spans="1:15" s="244" customFormat="1">
      <c r="A471" s="229" t="s">
        <v>399</v>
      </c>
      <c r="B471" s="229" t="s">
        <v>399</v>
      </c>
      <c r="C471" s="229" t="s">
        <v>84</v>
      </c>
      <c r="D471" s="225">
        <v>2014</v>
      </c>
      <c r="E471" s="226" t="s">
        <v>25</v>
      </c>
      <c r="F471" s="226" t="s">
        <v>93</v>
      </c>
      <c r="G471" s="568" t="s">
        <v>532</v>
      </c>
      <c r="H471" s="611" t="s">
        <v>730</v>
      </c>
      <c r="I471" s="569">
        <v>1</v>
      </c>
      <c r="J471" s="607" t="s">
        <v>529</v>
      </c>
      <c r="K471" s="569"/>
      <c r="L471" s="569">
        <v>0</v>
      </c>
      <c r="M471" s="569">
        <v>31</v>
      </c>
      <c r="N471" s="228">
        <f t="shared" si="7"/>
        <v>31</v>
      </c>
      <c r="O471" s="608"/>
    </row>
    <row r="472" spans="1:15" s="244" customFormat="1">
      <c r="A472" s="229" t="s">
        <v>399</v>
      </c>
      <c r="B472" s="229" t="s">
        <v>399</v>
      </c>
      <c r="C472" s="229" t="s">
        <v>84</v>
      </c>
      <c r="D472" s="225">
        <v>2014</v>
      </c>
      <c r="E472" s="226" t="s">
        <v>25</v>
      </c>
      <c r="F472" s="226" t="s">
        <v>93</v>
      </c>
      <c r="G472" s="568" t="s">
        <v>532</v>
      </c>
      <c r="H472" s="611" t="s">
        <v>920</v>
      </c>
      <c r="I472" s="569">
        <v>1</v>
      </c>
      <c r="J472" s="609" t="s">
        <v>307</v>
      </c>
      <c r="K472" s="569"/>
      <c r="L472" s="569">
        <v>3</v>
      </c>
      <c r="M472" s="569">
        <v>0</v>
      </c>
      <c r="N472" s="228">
        <f t="shared" si="7"/>
        <v>3</v>
      </c>
      <c r="O472" s="608"/>
    </row>
    <row r="473" spans="1:15" s="244" customFormat="1">
      <c r="A473" s="229" t="s">
        <v>399</v>
      </c>
      <c r="B473" s="229" t="s">
        <v>399</v>
      </c>
      <c r="C473" s="229" t="s">
        <v>84</v>
      </c>
      <c r="D473" s="225">
        <v>2014</v>
      </c>
      <c r="E473" s="226" t="s">
        <v>25</v>
      </c>
      <c r="F473" s="226" t="s">
        <v>93</v>
      </c>
      <c r="G473" s="568" t="s">
        <v>532</v>
      </c>
      <c r="H473" s="611" t="s">
        <v>920</v>
      </c>
      <c r="I473" s="569">
        <v>1</v>
      </c>
      <c r="J473" s="607" t="s">
        <v>529</v>
      </c>
      <c r="K473" s="569">
        <v>99</v>
      </c>
      <c r="L473" s="569">
        <v>1</v>
      </c>
      <c r="M473" s="569">
        <v>0</v>
      </c>
      <c r="N473" s="228">
        <f t="shared" si="7"/>
        <v>100</v>
      </c>
      <c r="O473" s="608"/>
    </row>
    <row r="474" spans="1:15" s="244" customFormat="1">
      <c r="A474" s="229" t="s">
        <v>399</v>
      </c>
      <c r="B474" s="229" t="s">
        <v>399</v>
      </c>
      <c r="C474" s="229" t="s">
        <v>84</v>
      </c>
      <c r="D474" s="225">
        <v>2014</v>
      </c>
      <c r="E474" s="226" t="s">
        <v>25</v>
      </c>
      <c r="F474" s="226" t="s">
        <v>93</v>
      </c>
      <c r="G474" s="568" t="s">
        <v>532</v>
      </c>
      <c r="H474" s="611" t="s">
        <v>735</v>
      </c>
      <c r="I474" s="569">
        <v>2</v>
      </c>
      <c r="J474" s="609" t="s">
        <v>530</v>
      </c>
      <c r="K474" s="569"/>
      <c r="L474" s="569">
        <v>330</v>
      </c>
      <c r="M474" s="569">
        <v>33</v>
      </c>
      <c r="N474" s="228">
        <f t="shared" si="7"/>
        <v>363</v>
      </c>
      <c r="O474" s="608"/>
    </row>
    <row r="475" spans="1:15" s="244" customFormat="1">
      <c r="A475" s="229" t="s">
        <v>399</v>
      </c>
      <c r="B475" s="229" t="s">
        <v>399</v>
      </c>
      <c r="C475" s="229" t="s">
        <v>84</v>
      </c>
      <c r="D475" s="225">
        <v>2014</v>
      </c>
      <c r="E475" s="226" t="s">
        <v>25</v>
      </c>
      <c r="F475" s="226" t="s">
        <v>93</v>
      </c>
      <c r="G475" s="568" t="s">
        <v>532</v>
      </c>
      <c r="H475" s="611" t="s">
        <v>735</v>
      </c>
      <c r="I475" s="569">
        <v>2</v>
      </c>
      <c r="J475" s="568" t="s">
        <v>531</v>
      </c>
      <c r="K475" s="569"/>
      <c r="L475" s="569">
        <v>377</v>
      </c>
      <c r="M475" s="569">
        <v>29</v>
      </c>
      <c r="N475" s="228">
        <f t="shared" si="7"/>
        <v>406</v>
      </c>
      <c r="O475" s="608"/>
    </row>
    <row r="476" spans="1:15" s="244" customFormat="1">
      <c r="A476" s="229" t="s">
        <v>399</v>
      </c>
      <c r="B476" s="229" t="s">
        <v>399</v>
      </c>
      <c r="C476" s="229" t="s">
        <v>84</v>
      </c>
      <c r="D476" s="225">
        <v>2014</v>
      </c>
      <c r="E476" s="226" t="s">
        <v>25</v>
      </c>
      <c r="F476" s="226" t="s">
        <v>93</v>
      </c>
      <c r="G476" s="568" t="s">
        <v>532</v>
      </c>
      <c r="H476" s="611" t="s">
        <v>735</v>
      </c>
      <c r="I476" s="569">
        <v>2</v>
      </c>
      <c r="J476" s="607" t="s">
        <v>529</v>
      </c>
      <c r="K476" s="569"/>
      <c r="L476" s="569">
        <v>1334</v>
      </c>
      <c r="M476" s="569">
        <v>883</v>
      </c>
      <c r="N476" s="228">
        <f t="shared" si="7"/>
        <v>2217</v>
      </c>
      <c r="O476" s="608"/>
    </row>
    <row r="477" spans="1:15" s="244" customFormat="1">
      <c r="A477" s="229" t="s">
        <v>399</v>
      </c>
      <c r="B477" s="229" t="s">
        <v>399</v>
      </c>
      <c r="C477" s="229" t="s">
        <v>84</v>
      </c>
      <c r="D477" s="225">
        <v>2014</v>
      </c>
      <c r="E477" s="226" t="s">
        <v>25</v>
      </c>
      <c r="F477" s="226" t="s">
        <v>93</v>
      </c>
      <c r="G477" s="568" t="s">
        <v>532</v>
      </c>
      <c r="H477" s="611" t="s">
        <v>740</v>
      </c>
      <c r="I477" s="569">
        <v>1</v>
      </c>
      <c r="J477" s="568" t="s">
        <v>531</v>
      </c>
      <c r="K477" s="569"/>
      <c r="L477" s="569">
        <v>11</v>
      </c>
      <c r="M477" s="569">
        <v>4</v>
      </c>
      <c r="N477" s="228">
        <f t="shared" si="7"/>
        <v>15</v>
      </c>
      <c r="O477" s="608"/>
    </row>
    <row r="478" spans="1:15" s="244" customFormat="1">
      <c r="A478" s="229" t="s">
        <v>399</v>
      </c>
      <c r="B478" s="229" t="s">
        <v>399</v>
      </c>
      <c r="C478" s="229" t="s">
        <v>84</v>
      </c>
      <c r="D478" s="225">
        <v>2014</v>
      </c>
      <c r="E478" s="226" t="s">
        <v>25</v>
      </c>
      <c r="F478" s="226" t="s">
        <v>93</v>
      </c>
      <c r="G478" s="568" t="s">
        <v>532</v>
      </c>
      <c r="H478" s="611" t="s">
        <v>740</v>
      </c>
      <c r="I478" s="569">
        <v>1</v>
      </c>
      <c r="J478" s="607" t="s">
        <v>529</v>
      </c>
      <c r="K478" s="569">
        <v>6</v>
      </c>
      <c r="L478" s="569">
        <v>3</v>
      </c>
      <c r="M478" s="569">
        <v>42</v>
      </c>
      <c r="N478" s="228">
        <f t="shared" si="7"/>
        <v>51</v>
      </c>
      <c r="O478" s="608"/>
    </row>
    <row r="479" spans="1:15" s="244" customFormat="1">
      <c r="A479" s="229" t="s">
        <v>399</v>
      </c>
      <c r="B479" s="229" t="s">
        <v>399</v>
      </c>
      <c r="C479" s="229" t="s">
        <v>84</v>
      </c>
      <c r="D479" s="225">
        <v>2014</v>
      </c>
      <c r="E479" s="226" t="s">
        <v>25</v>
      </c>
      <c r="F479" s="226" t="s">
        <v>93</v>
      </c>
      <c r="G479" s="568" t="s">
        <v>532</v>
      </c>
      <c r="H479" s="611" t="s">
        <v>799</v>
      </c>
      <c r="I479" s="569">
        <v>2</v>
      </c>
      <c r="J479" s="609" t="s">
        <v>530</v>
      </c>
      <c r="K479" s="569"/>
      <c r="L479" s="569">
        <v>105</v>
      </c>
      <c r="M479" s="569">
        <v>0</v>
      </c>
      <c r="N479" s="228">
        <f t="shared" si="7"/>
        <v>105</v>
      </c>
      <c r="O479" s="608"/>
    </row>
    <row r="480" spans="1:15" s="244" customFormat="1">
      <c r="A480" s="229" t="s">
        <v>399</v>
      </c>
      <c r="B480" s="229" t="s">
        <v>399</v>
      </c>
      <c r="C480" s="229" t="s">
        <v>84</v>
      </c>
      <c r="D480" s="225">
        <v>2014</v>
      </c>
      <c r="E480" s="226" t="s">
        <v>25</v>
      </c>
      <c r="F480" s="226" t="s">
        <v>93</v>
      </c>
      <c r="G480" s="568" t="s">
        <v>532</v>
      </c>
      <c r="H480" s="611" t="s">
        <v>799</v>
      </c>
      <c r="I480" s="569">
        <v>2</v>
      </c>
      <c r="J480" s="568" t="s">
        <v>531</v>
      </c>
      <c r="K480" s="569"/>
      <c r="L480" s="569">
        <v>28</v>
      </c>
      <c r="M480" s="569">
        <v>0</v>
      </c>
      <c r="N480" s="228">
        <f t="shared" si="7"/>
        <v>28</v>
      </c>
      <c r="O480" s="608"/>
    </row>
    <row r="481" spans="1:15" s="244" customFormat="1">
      <c r="A481" s="229" t="s">
        <v>399</v>
      </c>
      <c r="B481" s="229" t="s">
        <v>399</v>
      </c>
      <c r="C481" s="229" t="s">
        <v>84</v>
      </c>
      <c r="D481" s="225">
        <v>2014</v>
      </c>
      <c r="E481" s="226" t="s">
        <v>25</v>
      </c>
      <c r="F481" s="226" t="s">
        <v>93</v>
      </c>
      <c r="G481" s="568" t="s">
        <v>532</v>
      </c>
      <c r="H481" s="611" t="s">
        <v>799</v>
      </c>
      <c r="I481" s="569">
        <v>2</v>
      </c>
      <c r="J481" s="568" t="s">
        <v>528</v>
      </c>
      <c r="K481" s="569"/>
      <c r="L481" s="569">
        <v>386</v>
      </c>
      <c r="M481" s="569">
        <v>77</v>
      </c>
      <c r="N481" s="228">
        <f t="shared" si="7"/>
        <v>463</v>
      </c>
      <c r="O481" s="608"/>
    </row>
    <row r="482" spans="1:15" s="244" customFormat="1">
      <c r="A482" s="229" t="s">
        <v>399</v>
      </c>
      <c r="B482" s="229" t="s">
        <v>399</v>
      </c>
      <c r="C482" s="229" t="s">
        <v>84</v>
      </c>
      <c r="D482" s="225">
        <v>2014</v>
      </c>
      <c r="E482" s="226" t="s">
        <v>25</v>
      </c>
      <c r="F482" s="226" t="s">
        <v>93</v>
      </c>
      <c r="G482" s="568" t="s">
        <v>532</v>
      </c>
      <c r="H482" s="611" t="s">
        <v>799</v>
      </c>
      <c r="I482" s="569">
        <v>2</v>
      </c>
      <c r="J482" s="609" t="s">
        <v>307</v>
      </c>
      <c r="K482" s="569"/>
      <c r="L482" s="569">
        <v>263</v>
      </c>
      <c r="M482" s="569">
        <v>0</v>
      </c>
      <c r="N482" s="228">
        <f t="shared" si="7"/>
        <v>263</v>
      </c>
      <c r="O482" s="608"/>
    </row>
    <row r="483" spans="1:15" s="244" customFormat="1">
      <c r="A483" s="229" t="s">
        <v>399</v>
      </c>
      <c r="B483" s="229" t="s">
        <v>399</v>
      </c>
      <c r="C483" s="229" t="s">
        <v>84</v>
      </c>
      <c r="D483" s="225">
        <v>2014</v>
      </c>
      <c r="E483" s="226" t="s">
        <v>25</v>
      </c>
      <c r="F483" s="226" t="s">
        <v>93</v>
      </c>
      <c r="G483" s="568" t="s">
        <v>532</v>
      </c>
      <c r="H483" s="611" t="s">
        <v>799</v>
      </c>
      <c r="I483" s="569">
        <v>2</v>
      </c>
      <c r="J483" s="607" t="s">
        <v>529</v>
      </c>
      <c r="K483" s="569">
        <v>58</v>
      </c>
      <c r="L483" s="569">
        <v>168</v>
      </c>
      <c r="M483" s="569">
        <v>605</v>
      </c>
      <c r="N483" s="228">
        <f t="shared" si="7"/>
        <v>831</v>
      </c>
      <c r="O483" s="608"/>
    </row>
    <row r="484" spans="1:15" s="244" customFormat="1">
      <c r="A484" s="229" t="s">
        <v>399</v>
      </c>
      <c r="B484" s="229" t="s">
        <v>399</v>
      </c>
      <c r="C484" s="229" t="s">
        <v>84</v>
      </c>
      <c r="D484" s="225">
        <v>2014</v>
      </c>
      <c r="E484" s="226" t="s">
        <v>25</v>
      </c>
      <c r="F484" s="226" t="s">
        <v>93</v>
      </c>
      <c r="G484" s="568" t="s">
        <v>532</v>
      </c>
      <c r="H484" s="611" t="s">
        <v>800</v>
      </c>
      <c r="I484" s="569">
        <v>2</v>
      </c>
      <c r="J484" s="609" t="s">
        <v>530</v>
      </c>
      <c r="K484" s="569"/>
      <c r="L484" s="569">
        <v>193</v>
      </c>
      <c r="M484" s="569">
        <v>10</v>
      </c>
      <c r="N484" s="228">
        <f t="shared" si="7"/>
        <v>203</v>
      </c>
      <c r="O484" s="608"/>
    </row>
    <row r="485" spans="1:15" s="244" customFormat="1">
      <c r="A485" s="229" t="s">
        <v>399</v>
      </c>
      <c r="B485" s="229" t="s">
        <v>399</v>
      </c>
      <c r="C485" s="229" t="s">
        <v>84</v>
      </c>
      <c r="D485" s="225">
        <v>2014</v>
      </c>
      <c r="E485" s="226" t="s">
        <v>25</v>
      </c>
      <c r="F485" s="226" t="s">
        <v>93</v>
      </c>
      <c r="G485" s="568" t="s">
        <v>532</v>
      </c>
      <c r="H485" s="611" t="s">
        <v>800</v>
      </c>
      <c r="I485" s="569">
        <v>2</v>
      </c>
      <c r="J485" s="568" t="s">
        <v>531</v>
      </c>
      <c r="K485" s="569"/>
      <c r="L485" s="569">
        <v>25</v>
      </c>
      <c r="M485" s="569">
        <v>0</v>
      </c>
      <c r="N485" s="228">
        <f t="shared" si="7"/>
        <v>25</v>
      </c>
      <c r="O485" s="608"/>
    </row>
    <row r="486" spans="1:15" s="244" customFormat="1">
      <c r="A486" s="229" t="s">
        <v>399</v>
      </c>
      <c r="B486" s="229" t="s">
        <v>399</v>
      </c>
      <c r="C486" s="229" t="s">
        <v>84</v>
      </c>
      <c r="D486" s="225">
        <v>2014</v>
      </c>
      <c r="E486" s="226" t="s">
        <v>25</v>
      </c>
      <c r="F486" s="226" t="s">
        <v>93</v>
      </c>
      <c r="G486" s="568" t="s">
        <v>532</v>
      </c>
      <c r="H486" s="611" t="s">
        <v>800</v>
      </c>
      <c r="I486" s="569">
        <v>2</v>
      </c>
      <c r="J486" s="568" t="s">
        <v>528</v>
      </c>
      <c r="K486" s="569"/>
      <c r="L486" s="569">
        <v>380</v>
      </c>
      <c r="M486" s="569">
        <v>311</v>
      </c>
      <c r="N486" s="228">
        <f t="shared" si="7"/>
        <v>691</v>
      </c>
      <c r="O486" s="608"/>
    </row>
    <row r="487" spans="1:15" s="244" customFormat="1">
      <c r="A487" s="229" t="s">
        <v>399</v>
      </c>
      <c r="B487" s="229" t="s">
        <v>399</v>
      </c>
      <c r="C487" s="229" t="s">
        <v>84</v>
      </c>
      <c r="D487" s="225">
        <v>2014</v>
      </c>
      <c r="E487" s="226" t="s">
        <v>25</v>
      </c>
      <c r="F487" s="226" t="s">
        <v>93</v>
      </c>
      <c r="G487" s="568" t="s">
        <v>532</v>
      </c>
      <c r="H487" s="611" t="s">
        <v>800</v>
      </c>
      <c r="I487" s="569">
        <v>2</v>
      </c>
      <c r="J487" s="609" t="s">
        <v>307</v>
      </c>
      <c r="K487" s="569"/>
      <c r="L487" s="569">
        <v>38</v>
      </c>
      <c r="M487" s="569">
        <v>0</v>
      </c>
      <c r="N487" s="228">
        <f t="shared" si="7"/>
        <v>38</v>
      </c>
      <c r="O487" s="608"/>
    </row>
    <row r="488" spans="1:15" s="244" customFormat="1">
      <c r="A488" s="229" t="s">
        <v>399</v>
      </c>
      <c r="B488" s="229" t="s">
        <v>399</v>
      </c>
      <c r="C488" s="229" t="s">
        <v>84</v>
      </c>
      <c r="D488" s="225">
        <v>2014</v>
      </c>
      <c r="E488" s="226" t="s">
        <v>25</v>
      </c>
      <c r="F488" s="226" t="s">
        <v>93</v>
      </c>
      <c r="G488" s="568" t="s">
        <v>532</v>
      </c>
      <c r="H488" s="611" t="s">
        <v>800</v>
      </c>
      <c r="I488" s="569">
        <v>2</v>
      </c>
      <c r="J488" s="607" t="s">
        <v>529</v>
      </c>
      <c r="K488" s="569">
        <v>1452</v>
      </c>
      <c r="L488" s="569">
        <v>459</v>
      </c>
      <c r="M488" s="569">
        <v>1890</v>
      </c>
      <c r="N488" s="228">
        <f t="shared" si="7"/>
        <v>3801</v>
      </c>
      <c r="O488" s="608"/>
    </row>
    <row r="489" spans="1:15" s="244" customFormat="1">
      <c r="A489" s="229" t="s">
        <v>399</v>
      </c>
      <c r="B489" s="229" t="s">
        <v>399</v>
      </c>
      <c r="C489" s="229" t="s">
        <v>84</v>
      </c>
      <c r="D489" s="225">
        <v>2014</v>
      </c>
      <c r="E489" s="226" t="s">
        <v>25</v>
      </c>
      <c r="F489" s="226" t="s">
        <v>93</v>
      </c>
      <c r="G489" s="568" t="s">
        <v>532</v>
      </c>
      <c r="H489" s="611" t="s">
        <v>922</v>
      </c>
      <c r="I489" s="569">
        <v>2</v>
      </c>
      <c r="J489" s="609" t="s">
        <v>530</v>
      </c>
      <c r="K489" s="569"/>
      <c r="L489" s="569">
        <v>38</v>
      </c>
      <c r="M489" s="569">
        <v>0</v>
      </c>
      <c r="N489" s="228">
        <f t="shared" si="7"/>
        <v>38</v>
      </c>
      <c r="O489" s="608"/>
    </row>
    <row r="490" spans="1:15" s="244" customFormat="1">
      <c r="A490" s="229" t="s">
        <v>399</v>
      </c>
      <c r="B490" s="229" t="s">
        <v>399</v>
      </c>
      <c r="C490" s="229" t="s">
        <v>84</v>
      </c>
      <c r="D490" s="225">
        <v>2014</v>
      </c>
      <c r="E490" s="226" t="s">
        <v>25</v>
      </c>
      <c r="F490" s="226" t="s">
        <v>93</v>
      </c>
      <c r="G490" s="568" t="s">
        <v>532</v>
      </c>
      <c r="H490" s="611" t="s">
        <v>922</v>
      </c>
      <c r="I490" s="569">
        <v>2</v>
      </c>
      <c r="J490" s="568" t="s">
        <v>531</v>
      </c>
      <c r="K490" s="569"/>
      <c r="L490" s="569">
        <v>46</v>
      </c>
      <c r="M490" s="569">
        <v>0</v>
      </c>
      <c r="N490" s="228">
        <f t="shared" si="7"/>
        <v>46</v>
      </c>
      <c r="O490" s="608"/>
    </row>
    <row r="491" spans="1:15" s="244" customFormat="1">
      <c r="A491" s="229" t="s">
        <v>399</v>
      </c>
      <c r="B491" s="229" t="s">
        <v>399</v>
      </c>
      <c r="C491" s="229" t="s">
        <v>84</v>
      </c>
      <c r="D491" s="225">
        <v>2014</v>
      </c>
      <c r="E491" s="226" t="s">
        <v>25</v>
      </c>
      <c r="F491" s="226" t="s">
        <v>93</v>
      </c>
      <c r="G491" s="568" t="s">
        <v>532</v>
      </c>
      <c r="H491" s="611" t="s">
        <v>922</v>
      </c>
      <c r="I491" s="569">
        <v>2</v>
      </c>
      <c r="J491" s="568" t="s">
        <v>528</v>
      </c>
      <c r="K491" s="569"/>
      <c r="L491" s="569">
        <v>3</v>
      </c>
      <c r="M491" s="569">
        <v>0</v>
      </c>
      <c r="N491" s="228">
        <f t="shared" si="7"/>
        <v>3</v>
      </c>
      <c r="O491" s="608"/>
    </row>
    <row r="492" spans="1:15" s="244" customFormat="1">
      <c r="A492" s="229" t="s">
        <v>399</v>
      </c>
      <c r="B492" s="229" t="s">
        <v>399</v>
      </c>
      <c r="C492" s="229" t="s">
        <v>84</v>
      </c>
      <c r="D492" s="225">
        <v>2014</v>
      </c>
      <c r="E492" s="226" t="s">
        <v>25</v>
      </c>
      <c r="F492" s="226" t="s">
        <v>93</v>
      </c>
      <c r="G492" s="568" t="s">
        <v>532</v>
      </c>
      <c r="H492" s="611" t="s">
        <v>922</v>
      </c>
      <c r="I492" s="569">
        <v>2</v>
      </c>
      <c r="J492" s="609" t="s">
        <v>307</v>
      </c>
      <c r="K492" s="569"/>
      <c r="L492" s="569">
        <v>5</v>
      </c>
      <c r="M492" s="569">
        <v>0</v>
      </c>
      <c r="N492" s="228">
        <f t="shared" si="7"/>
        <v>5</v>
      </c>
      <c r="O492" s="608"/>
    </row>
    <row r="493" spans="1:15" s="244" customFormat="1">
      <c r="A493" s="229" t="s">
        <v>399</v>
      </c>
      <c r="B493" s="229" t="s">
        <v>399</v>
      </c>
      <c r="C493" s="229" t="s">
        <v>84</v>
      </c>
      <c r="D493" s="225">
        <v>2014</v>
      </c>
      <c r="E493" s="226" t="s">
        <v>25</v>
      </c>
      <c r="F493" s="226" t="s">
        <v>93</v>
      </c>
      <c r="G493" s="568" t="s">
        <v>532</v>
      </c>
      <c r="H493" s="611" t="s">
        <v>922</v>
      </c>
      <c r="I493" s="569">
        <v>2</v>
      </c>
      <c r="J493" s="607" t="s">
        <v>529</v>
      </c>
      <c r="K493" s="569">
        <v>2</v>
      </c>
      <c r="L493" s="569">
        <v>116</v>
      </c>
      <c r="M493" s="569">
        <v>6</v>
      </c>
      <c r="N493" s="228">
        <f t="shared" si="7"/>
        <v>124</v>
      </c>
      <c r="O493" s="608"/>
    </row>
    <row r="494" spans="1:15" s="244" customFormat="1">
      <c r="A494" s="229" t="s">
        <v>399</v>
      </c>
      <c r="B494" s="229" t="s">
        <v>399</v>
      </c>
      <c r="C494" s="229" t="s">
        <v>84</v>
      </c>
      <c r="D494" s="225">
        <v>2014</v>
      </c>
      <c r="E494" s="226" t="s">
        <v>25</v>
      </c>
      <c r="F494" s="226" t="s">
        <v>93</v>
      </c>
      <c r="G494" s="568" t="s">
        <v>532</v>
      </c>
      <c r="H494" s="611" t="s">
        <v>923</v>
      </c>
      <c r="I494" s="569">
        <v>3</v>
      </c>
      <c r="J494" s="609" t="s">
        <v>530</v>
      </c>
      <c r="K494" s="569"/>
      <c r="L494" s="569">
        <v>13</v>
      </c>
      <c r="M494" s="569">
        <v>0</v>
      </c>
      <c r="N494" s="228">
        <f t="shared" si="7"/>
        <v>13</v>
      </c>
      <c r="O494" s="608"/>
    </row>
    <row r="495" spans="1:15" s="244" customFormat="1">
      <c r="A495" s="229" t="s">
        <v>399</v>
      </c>
      <c r="B495" s="229" t="s">
        <v>399</v>
      </c>
      <c r="C495" s="229" t="s">
        <v>84</v>
      </c>
      <c r="D495" s="225">
        <v>2014</v>
      </c>
      <c r="E495" s="226" t="s">
        <v>25</v>
      </c>
      <c r="F495" s="226" t="s">
        <v>93</v>
      </c>
      <c r="G495" s="568" t="s">
        <v>532</v>
      </c>
      <c r="H495" s="611" t="s">
        <v>923</v>
      </c>
      <c r="I495" s="569">
        <v>3</v>
      </c>
      <c r="J495" s="568" t="s">
        <v>531</v>
      </c>
      <c r="K495" s="569"/>
      <c r="L495" s="569">
        <v>34</v>
      </c>
      <c r="M495" s="569">
        <v>0</v>
      </c>
      <c r="N495" s="228">
        <f t="shared" si="7"/>
        <v>34</v>
      </c>
      <c r="O495" s="608"/>
    </row>
    <row r="496" spans="1:15" s="244" customFormat="1">
      <c r="A496" s="229" t="s">
        <v>399</v>
      </c>
      <c r="B496" s="229" t="s">
        <v>399</v>
      </c>
      <c r="C496" s="229" t="s">
        <v>84</v>
      </c>
      <c r="D496" s="225">
        <v>2014</v>
      </c>
      <c r="E496" s="226" t="s">
        <v>25</v>
      </c>
      <c r="F496" s="226" t="s">
        <v>93</v>
      </c>
      <c r="G496" s="568" t="s">
        <v>532</v>
      </c>
      <c r="H496" s="611" t="s">
        <v>923</v>
      </c>
      <c r="I496" s="569">
        <v>3</v>
      </c>
      <c r="J496" s="568" t="s">
        <v>528</v>
      </c>
      <c r="K496" s="569"/>
      <c r="L496" s="569">
        <v>1</v>
      </c>
      <c r="M496" s="569">
        <v>2</v>
      </c>
      <c r="N496" s="228">
        <f t="shared" si="7"/>
        <v>3</v>
      </c>
      <c r="O496" s="608"/>
    </row>
    <row r="497" spans="1:15" s="244" customFormat="1">
      <c r="A497" s="229" t="s">
        <v>399</v>
      </c>
      <c r="B497" s="229" t="s">
        <v>399</v>
      </c>
      <c r="C497" s="229" t="s">
        <v>84</v>
      </c>
      <c r="D497" s="225">
        <v>2014</v>
      </c>
      <c r="E497" s="226" t="s">
        <v>25</v>
      </c>
      <c r="F497" s="226" t="s">
        <v>93</v>
      </c>
      <c r="G497" s="568" t="s">
        <v>532</v>
      </c>
      <c r="H497" s="611" t="s">
        <v>923</v>
      </c>
      <c r="I497" s="569">
        <v>3</v>
      </c>
      <c r="J497" s="607" t="s">
        <v>529</v>
      </c>
      <c r="K497" s="569"/>
      <c r="L497" s="569">
        <v>473</v>
      </c>
      <c r="M497" s="569">
        <v>54</v>
      </c>
      <c r="N497" s="228">
        <f t="shared" si="7"/>
        <v>527</v>
      </c>
      <c r="O497" s="608"/>
    </row>
    <row r="498" spans="1:15" s="244" customFormat="1">
      <c r="A498" s="229" t="s">
        <v>399</v>
      </c>
      <c r="B498" s="229" t="s">
        <v>399</v>
      </c>
      <c r="C498" s="229" t="s">
        <v>84</v>
      </c>
      <c r="D498" s="225">
        <v>2014</v>
      </c>
      <c r="E498" s="226" t="s">
        <v>25</v>
      </c>
      <c r="F498" s="226" t="s">
        <v>93</v>
      </c>
      <c r="G498" s="568" t="s">
        <v>532</v>
      </c>
      <c r="H498" s="611" t="s">
        <v>924</v>
      </c>
      <c r="I498" s="567">
        <v>3</v>
      </c>
      <c r="J498" s="609" t="s">
        <v>530</v>
      </c>
      <c r="K498" s="569"/>
      <c r="L498" s="569">
        <v>28</v>
      </c>
      <c r="M498" s="569">
        <v>1</v>
      </c>
      <c r="N498" s="228">
        <f t="shared" si="7"/>
        <v>29</v>
      </c>
      <c r="O498" s="608"/>
    </row>
    <row r="499" spans="1:15" s="244" customFormat="1">
      <c r="A499" s="229" t="s">
        <v>399</v>
      </c>
      <c r="B499" s="229" t="s">
        <v>399</v>
      </c>
      <c r="C499" s="229" t="s">
        <v>84</v>
      </c>
      <c r="D499" s="225">
        <v>2014</v>
      </c>
      <c r="E499" s="226" t="s">
        <v>25</v>
      </c>
      <c r="F499" s="226" t="s">
        <v>93</v>
      </c>
      <c r="G499" s="568" t="s">
        <v>532</v>
      </c>
      <c r="H499" s="611" t="s">
        <v>924</v>
      </c>
      <c r="I499" s="567">
        <v>3</v>
      </c>
      <c r="J499" s="568" t="s">
        <v>531</v>
      </c>
      <c r="K499" s="569"/>
      <c r="L499" s="569">
        <v>27</v>
      </c>
      <c r="M499" s="569">
        <v>0</v>
      </c>
      <c r="N499" s="228">
        <f t="shared" si="7"/>
        <v>27</v>
      </c>
      <c r="O499" s="608"/>
    </row>
    <row r="500" spans="1:15" s="244" customFormat="1">
      <c r="A500" s="229" t="s">
        <v>399</v>
      </c>
      <c r="B500" s="229" t="s">
        <v>399</v>
      </c>
      <c r="C500" s="229" t="s">
        <v>84</v>
      </c>
      <c r="D500" s="225">
        <v>2014</v>
      </c>
      <c r="E500" s="226" t="s">
        <v>25</v>
      </c>
      <c r="F500" s="226" t="s">
        <v>93</v>
      </c>
      <c r="G500" s="568" t="s">
        <v>532</v>
      </c>
      <c r="H500" s="611" t="s">
        <v>924</v>
      </c>
      <c r="I500" s="567">
        <v>3</v>
      </c>
      <c r="J500" s="607" t="s">
        <v>529</v>
      </c>
      <c r="K500" s="569"/>
      <c r="L500" s="569">
        <v>615</v>
      </c>
      <c r="M500" s="569">
        <v>13</v>
      </c>
      <c r="N500" s="228">
        <f t="shared" si="7"/>
        <v>628</v>
      </c>
      <c r="O500" s="608"/>
    </row>
    <row r="501" spans="1:15" s="244" customFormat="1">
      <c r="A501" s="229" t="s">
        <v>399</v>
      </c>
      <c r="B501" s="229" t="s">
        <v>399</v>
      </c>
      <c r="C501" s="229" t="s">
        <v>84</v>
      </c>
      <c r="D501" s="225">
        <v>2014</v>
      </c>
      <c r="E501" s="226" t="s">
        <v>25</v>
      </c>
      <c r="F501" s="226" t="s">
        <v>93</v>
      </c>
      <c r="G501" s="568" t="s">
        <v>532</v>
      </c>
      <c r="H501" s="611" t="s">
        <v>925</v>
      </c>
      <c r="I501" s="567">
        <v>3</v>
      </c>
      <c r="J501" s="609" t="s">
        <v>530</v>
      </c>
      <c r="K501" s="569"/>
      <c r="L501" s="569">
        <v>8</v>
      </c>
      <c r="M501" s="569">
        <v>3</v>
      </c>
      <c r="N501" s="228">
        <f t="shared" si="7"/>
        <v>11</v>
      </c>
      <c r="O501" s="608"/>
    </row>
    <row r="502" spans="1:15" s="244" customFormat="1">
      <c r="A502" s="229" t="s">
        <v>399</v>
      </c>
      <c r="B502" s="229" t="s">
        <v>399</v>
      </c>
      <c r="C502" s="229" t="s">
        <v>84</v>
      </c>
      <c r="D502" s="225">
        <v>2014</v>
      </c>
      <c r="E502" s="226" t="s">
        <v>25</v>
      </c>
      <c r="F502" s="226" t="s">
        <v>93</v>
      </c>
      <c r="G502" s="568" t="s">
        <v>532</v>
      </c>
      <c r="H502" s="611" t="s">
        <v>925</v>
      </c>
      <c r="I502" s="567">
        <v>3</v>
      </c>
      <c r="J502" s="568" t="s">
        <v>531</v>
      </c>
      <c r="K502" s="569"/>
      <c r="L502" s="569">
        <v>44</v>
      </c>
      <c r="M502" s="569">
        <v>6</v>
      </c>
      <c r="N502" s="228">
        <f t="shared" si="7"/>
        <v>50</v>
      </c>
      <c r="O502" s="608"/>
    </row>
    <row r="503" spans="1:15" s="244" customFormat="1">
      <c r="A503" s="229" t="s">
        <v>399</v>
      </c>
      <c r="B503" s="229" t="s">
        <v>399</v>
      </c>
      <c r="C503" s="229" t="s">
        <v>84</v>
      </c>
      <c r="D503" s="225">
        <v>2014</v>
      </c>
      <c r="E503" s="226" t="s">
        <v>25</v>
      </c>
      <c r="F503" s="226" t="s">
        <v>93</v>
      </c>
      <c r="G503" s="568" t="s">
        <v>532</v>
      </c>
      <c r="H503" s="611" t="s">
        <v>925</v>
      </c>
      <c r="I503" s="567">
        <v>3</v>
      </c>
      <c r="J503" s="568" t="s">
        <v>528</v>
      </c>
      <c r="K503" s="569"/>
      <c r="L503" s="569">
        <v>7</v>
      </c>
      <c r="M503" s="569">
        <v>4</v>
      </c>
      <c r="N503" s="228">
        <f t="shared" si="7"/>
        <v>11</v>
      </c>
      <c r="O503" s="608"/>
    </row>
    <row r="504" spans="1:15" s="244" customFormat="1">
      <c r="A504" s="229" t="s">
        <v>399</v>
      </c>
      <c r="B504" s="229" t="s">
        <v>399</v>
      </c>
      <c r="C504" s="229" t="s">
        <v>84</v>
      </c>
      <c r="D504" s="225">
        <v>2014</v>
      </c>
      <c r="E504" s="226" t="s">
        <v>25</v>
      </c>
      <c r="F504" s="226" t="s">
        <v>93</v>
      </c>
      <c r="G504" s="568" t="s">
        <v>532</v>
      </c>
      <c r="H504" s="611" t="s">
        <v>925</v>
      </c>
      <c r="I504" s="567">
        <v>3</v>
      </c>
      <c r="J504" s="607" t="s">
        <v>529</v>
      </c>
      <c r="K504" s="569"/>
      <c r="L504" s="569">
        <v>244</v>
      </c>
      <c r="M504" s="569">
        <v>19</v>
      </c>
      <c r="N504" s="228">
        <f t="shared" si="7"/>
        <v>263</v>
      </c>
      <c r="O504" s="608"/>
    </row>
    <row r="505" spans="1:15">
      <c r="A505" s="576" t="s">
        <v>399</v>
      </c>
      <c r="B505" s="576" t="s">
        <v>399</v>
      </c>
      <c r="C505" s="576" t="s">
        <v>84</v>
      </c>
      <c r="D505" s="577">
        <v>2014</v>
      </c>
      <c r="E505" s="578" t="s">
        <v>25</v>
      </c>
      <c r="F505" s="578" t="s">
        <v>93</v>
      </c>
      <c r="G505" s="579" t="s">
        <v>534</v>
      </c>
      <c r="H505" s="595" t="s">
        <v>882</v>
      </c>
      <c r="I505" s="592">
        <v>1</v>
      </c>
      <c r="J505" s="588" t="s">
        <v>529</v>
      </c>
      <c r="K505" s="593">
        <v>474</v>
      </c>
      <c r="L505" s="593">
        <v>0</v>
      </c>
      <c r="M505" s="593">
        <v>0</v>
      </c>
      <c r="N505" s="90">
        <f t="shared" si="7"/>
        <v>474</v>
      </c>
      <c r="O505" s="594"/>
    </row>
    <row r="506" spans="1:15">
      <c r="A506" s="576" t="s">
        <v>399</v>
      </c>
      <c r="B506" s="576" t="s">
        <v>399</v>
      </c>
      <c r="C506" s="576" t="s">
        <v>84</v>
      </c>
      <c r="D506" s="577">
        <v>2014</v>
      </c>
      <c r="E506" s="578" t="s">
        <v>25</v>
      </c>
      <c r="F506" s="578" t="s">
        <v>93</v>
      </c>
      <c r="G506" s="579" t="s">
        <v>534</v>
      </c>
      <c r="H506" s="595" t="s">
        <v>883</v>
      </c>
      <c r="I506" s="592">
        <v>1</v>
      </c>
      <c r="J506" s="588" t="s">
        <v>529</v>
      </c>
      <c r="K506" s="593">
        <v>4</v>
      </c>
      <c r="L506" s="593">
        <v>0</v>
      </c>
      <c r="M506" s="593">
        <v>0</v>
      </c>
      <c r="N506" s="90">
        <f t="shared" si="7"/>
        <v>4</v>
      </c>
      <c r="O506" s="594"/>
    </row>
    <row r="507" spans="1:15">
      <c r="A507" s="576" t="s">
        <v>399</v>
      </c>
      <c r="B507" s="576" t="s">
        <v>399</v>
      </c>
      <c r="C507" s="576" t="s">
        <v>84</v>
      </c>
      <c r="D507" s="577">
        <v>2014</v>
      </c>
      <c r="E507" s="578" t="s">
        <v>25</v>
      </c>
      <c r="F507" s="578" t="s">
        <v>93</v>
      </c>
      <c r="G507" s="579" t="s">
        <v>534</v>
      </c>
      <c r="H507" s="595" t="s">
        <v>884</v>
      </c>
      <c r="I507" s="592">
        <v>3</v>
      </c>
      <c r="J507" s="588" t="s">
        <v>529</v>
      </c>
      <c r="K507" s="593"/>
      <c r="L507" s="593">
        <v>1</v>
      </c>
      <c r="M507" s="593">
        <v>2</v>
      </c>
      <c r="N507" s="90">
        <f t="shared" si="7"/>
        <v>3</v>
      </c>
      <c r="O507" s="594"/>
    </row>
    <row r="508" spans="1:15">
      <c r="A508" s="576" t="s">
        <v>399</v>
      </c>
      <c r="B508" s="576" t="s">
        <v>399</v>
      </c>
      <c r="C508" s="576" t="s">
        <v>84</v>
      </c>
      <c r="D508" s="577">
        <v>2014</v>
      </c>
      <c r="E508" s="578" t="s">
        <v>25</v>
      </c>
      <c r="F508" s="578" t="s">
        <v>93</v>
      </c>
      <c r="G508" s="579" t="s">
        <v>534</v>
      </c>
      <c r="H508" s="595" t="s">
        <v>884</v>
      </c>
      <c r="I508" s="593">
        <v>3</v>
      </c>
      <c r="J508" s="596" t="s">
        <v>530</v>
      </c>
      <c r="K508" s="593"/>
      <c r="L508" s="593">
        <v>1</v>
      </c>
      <c r="M508" s="593">
        <v>0</v>
      </c>
      <c r="N508" s="90">
        <f t="shared" si="7"/>
        <v>1</v>
      </c>
      <c r="O508" s="594"/>
    </row>
    <row r="509" spans="1:15">
      <c r="A509" s="576" t="s">
        <v>399</v>
      </c>
      <c r="B509" s="576" t="s">
        <v>399</v>
      </c>
      <c r="C509" s="576" t="s">
        <v>84</v>
      </c>
      <c r="D509" s="577">
        <v>2014</v>
      </c>
      <c r="E509" s="578" t="s">
        <v>25</v>
      </c>
      <c r="F509" s="578" t="s">
        <v>93</v>
      </c>
      <c r="G509" s="579" t="s">
        <v>534</v>
      </c>
      <c r="H509" s="595" t="s">
        <v>885</v>
      </c>
      <c r="I509" s="593">
        <v>2</v>
      </c>
      <c r="J509" s="596" t="s">
        <v>530</v>
      </c>
      <c r="K509" s="593"/>
      <c r="L509" s="593">
        <v>0</v>
      </c>
      <c r="M509" s="593">
        <v>31</v>
      </c>
      <c r="N509" s="90">
        <f t="shared" si="7"/>
        <v>31</v>
      </c>
      <c r="O509" s="594"/>
    </row>
    <row r="510" spans="1:15">
      <c r="A510" s="576" t="s">
        <v>399</v>
      </c>
      <c r="B510" s="576" t="s">
        <v>399</v>
      </c>
      <c r="C510" s="576" t="s">
        <v>84</v>
      </c>
      <c r="D510" s="577">
        <v>2014</v>
      </c>
      <c r="E510" s="578" t="s">
        <v>25</v>
      </c>
      <c r="F510" s="578" t="s">
        <v>93</v>
      </c>
      <c r="G510" s="579" t="s">
        <v>534</v>
      </c>
      <c r="H510" s="595" t="s">
        <v>885</v>
      </c>
      <c r="I510" s="593">
        <v>2</v>
      </c>
      <c r="J510" s="579" t="s">
        <v>531</v>
      </c>
      <c r="K510" s="593"/>
      <c r="L510" s="593">
        <v>34</v>
      </c>
      <c r="M510" s="593">
        <v>146</v>
      </c>
      <c r="N510" s="90">
        <f t="shared" si="7"/>
        <v>180</v>
      </c>
      <c r="O510" s="594"/>
    </row>
    <row r="511" spans="1:15">
      <c r="A511" s="576" t="s">
        <v>399</v>
      </c>
      <c r="B511" s="576" t="s">
        <v>399</v>
      </c>
      <c r="C511" s="576" t="s">
        <v>84</v>
      </c>
      <c r="D511" s="577">
        <v>2014</v>
      </c>
      <c r="E511" s="578" t="s">
        <v>25</v>
      </c>
      <c r="F511" s="578" t="s">
        <v>93</v>
      </c>
      <c r="G511" s="579" t="s">
        <v>534</v>
      </c>
      <c r="H511" s="595" t="s">
        <v>885</v>
      </c>
      <c r="I511" s="593">
        <v>2</v>
      </c>
      <c r="J511" s="588" t="s">
        <v>529</v>
      </c>
      <c r="K511" s="593">
        <v>406</v>
      </c>
      <c r="L511" s="593">
        <v>537</v>
      </c>
      <c r="M511" s="593">
        <v>485</v>
      </c>
      <c r="N511" s="90">
        <f t="shared" si="7"/>
        <v>1428</v>
      </c>
      <c r="O511" s="594"/>
    </row>
    <row r="512" spans="1:15">
      <c r="A512" s="576" t="s">
        <v>399</v>
      </c>
      <c r="B512" s="576" t="s">
        <v>399</v>
      </c>
      <c r="C512" s="576" t="s">
        <v>84</v>
      </c>
      <c r="D512" s="577">
        <v>2014</v>
      </c>
      <c r="E512" s="578" t="s">
        <v>25</v>
      </c>
      <c r="F512" s="578" t="s">
        <v>93</v>
      </c>
      <c r="G512" s="579" t="s">
        <v>534</v>
      </c>
      <c r="H512" s="595" t="s">
        <v>885</v>
      </c>
      <c r="I512" s="593">
        <v>2</v>
      </c>
      <c r="J512" s="579" t="s">
        <v>528</v>
      </c>
      <c r="K512" s="593"/>
      <c r="L512" s="593">
        <v>0</v>
      </c>
      <c r="M512" s="593">
        <v>452</v>
      </c>
      <c r="N512" s="90">
        <f t="shared" si="7"/>
        <v>452</v>
      </c>
      <c r="O512" s="594"/>
    </row>
    <row r="513" spans="1:15">
      <c r="A513" s="576" t="s">
        <v>399</v>
      </c>
      <c r="B513" s="576" t="s">
        <v>399</v>
      </c>
      <c r="C513" s="576" t="s">
        <v>84</v>
      </c>
      <c r="D513" s="577">
        <v>2014</v>
      </c>
      <c r="E513" s="578" t="s">
        <v>25</v>
      </c>
      <c r="F513" s="578" t="s">
        <v>93</v>
      </c>
      <c r="G513" s="579" t="s">
        <v>534</v>
      </c>
      <c r="H513" s="595" t="s">
        <v>638</v>
      </c>
      <c r="I513" s="593">
        <v>1</v>
      </c>
      <c r="J513" s="588" t="s">
        <v>529</v>
      </c>
      <c r="K513" s="593">
        <v>3</v>
      </c>
      <c r="L513" s="593">
        <v>0</v>
      </c>
      <c r="M513" s="593">
        <v>0</v>
      </c>
      <c r="N513" s="90">
        <f t="shared" si="7"/>
        <v>3</v>
      </c>
      <c r="O513" s="594"/>
    </row>
    <row r="514" spans="1:15">
      <c r="A514" s="576" t="s">
        <v>399</v>
      </c>
      <c r="B514" s="576" t="s">
        <v>399</v>
      </c>
      <c r="C514" s="576" t="s">
        <v>84</v>
      </c>
      <c r="D514" s="577">
        <v>2014</v>
      </c>
      <c r="E514" s="578" t="s">
        <v>25</v>
      </c>
      <c r="F514" s="578" t="s">
        <v>93</v>
      </c>
      <c r="G514" s="579" t="s">
        <v>534</v>
      </c>
      <c r="H514" s="595" t="s">
        <v>886</v>
      </c>
      <c r="I514" s="593">
        <v>3</v>
      </c>
      <c r="J514" s="579" t="s">
        <v>531</v>
      </c>
      <c r="K514" s="593"/>
      <c r="L514" s="593">
        <v>0</v>
      </c>
      <c r="M514" s="593">
        <v>2</v>
      </c>
      <c r="N514" s="90">
        <f t="shared" si="7"/>
        <v>2</v>
      </c>
      <c r="O514" s="594"/>
    </row>
    <row r="515" spans="1:15">
      <c r="A515" s="576" t="s">
        <v>399</v>
      </c>
      <c r="B515" s="592" t="s">
        <v>926</v>
      </c>
      <c r="C515" s="576" t="s">
        <v>84</v>
      </c>
      <c r="D515" s="577">
        <v>2014</v>
      </c>
      <c r="E515" s="578" t="s">
        <v>25</v>
      </c>
      <c r="F515" s="578" t="s">
        <v>308</v>
      </c>
      <c r="G515" s="579" t="s">
        <v>534</v>
      </c>
      <c r="H515" s="595" t="s">
        <v>887</v>
      </c>
      <c r="I515" s="593">
        <v>1</v>
      </c>
      <c r="J515" s="579" t="s">
        <v>528</v>
      </c>
      <c r="K515" s="593"/>
      <c r="L515" s="593">
        <v>0</v>
      </c>
      <c r="M515" s="593">
        <v>4</v>
      </c>
      <c r="N515" s="90">
        <f t="shared" si="7"/>
        <v>4</v>
      </c>
      <c r="O515" s="594"/>
    </row>
    <row r="516" spans="1:15">
      <c r="A516" s="576" t="s">
        <v>399</v>
      </c>
      <c r="B516" s="576" t="s">
        <v>399</v>
      </c>
      <c r="C516" s="576" t="s">
        <v>84</v>
      </c>
      <c r="D516" s="577">
        <v>2014</v>
      </c>
      <c r="E516" s="578" t="s">
        <v>25</v>
      </c>
      <c r="F516" s="578" t="s">
        <v>93</v>
      </c>
      <c r="G516" s="579" t="s">
        <v>534</v>
      </c>
      <c r="H516" s="595" t="s">
        <v>642</v>
      </c>
      <c r="I516" s="593">
        <v>1</v>
      </c>
      <c r="J516" s="588" t="s">
        <v>529</v>
      </c>
      <c r="K516" s="593">
        <v>1</v>
      </c>
      <c r="L516" s="593">
        <v>0</v>
      </c>
      <c r="M516" s="593">
        <v>6</v>
      </c>
      <c r="N516" s="90">
        <f t="shared" si="7"/>
        <v>7</v>
      </c>
      <c r="O516" s="594"/>
    </row>
    <row r="517" spans="1:15">
      <c r="A517" s="576" t="s">
        <v>399</v>
      </c>
      <c r="B517" s="576" t="s">
        <v>399</v>
      </c>
      <c r="C517" s="576" t="s">
        <v>84</v>
      </c>
      <c r="D517" s="577">
        <v>2014</v>
      </c>
      <c r="E517" s="578" t="s">
        <v>25</v>
      </c>
      <c r="F517" s="578" t="s">
        <v>93</v>
      </c>
      <c r="G517" s="579" t="s">
        <v>534</v>
      </c>
      <c r="H517" s="595" t="s">
        <v>888</v>
      </c>
      <c r="I517" s="593">
        <v>3</v>
      </c>
      <c r="J517" s="579" t="s">
        <v>531</v>
      </c>
      <c r="K517" s="593"/>
      <c r="L517" s="593">
        <v>90</v>
      </c>
      <c r="M517" s="593">
        <v>373</v>
      </c>
      <c r="N517" s="90">
        <f t="shared" si="7"/>
        <v>463</v>
      </c>
      <c r="O517" s="594"/>
    </row>
    <row r="518" spans="1:15">
      <c r="A518" s="576" t="s">
        <v>399</v>
      </c>
      <c r="B518" s="576" t="s">
        <v>399</v>
      </c>
      <c r="C518" s="576" t="s">
        <v>84</v>
      </c>
      <c r="D518" s="577">
        <v>2014</v>
      </c>
      <c r="E518" s="578" t="s">
        <v>25</v>
      </c>
      <c r="F518" s="578" t="s">
        <v>93</v>
      </c>
      <c r="G518" s="579" t="s">
        <v>534</v>
      </c>
      <c r="H518" s="595" t="s">
        <v>888</v>
      </c>
      <c r="I518" s="593">
        <v>3</v>
      </c>
      <c r="J518" s="596" t="s">
        <v>307</v>
      </c>
      <c r="K518" s="593"/>
      <c r="L518" s="593">
        <v>1</v>
      </c>
      <c r="M518" s="593">
        <v>0</v>
      </c>
      <c r="N518" s="90">
        <f t="shared" ref="N518:N581" si="8">K518+L518+M518</f>
        <v>1</v>
      </c>
      <c r="O518" s="594"/>
    </row>
    <row r="519" spans="1:15">
      <c r="A519" s="576" t="s">
        <v>399</v>
      </c>
      <c r="B519" s="576" t="s">
        <v>399</v>
      </c>
      <c r="C519" s="576" t="s">
        <v>84</v>
      </c>
      <c r="D519" s="577">
        <v>2014</v>
      </c>
      <c r="E519" s="578" t="s">
        <v>25</v>
      </c>
      <c r="F519" s="578" t="s">
        <v>93</v>
      </c>
      <c r="G519" s="579" t="s">
        <v>534</v>
      </c>
      <c r="H519" s="595" t="s">
        <v>888</v>
      </c>
      <c r="I519" s="593">
        <v>3</v>
      </c>
      <c r="J519" s="588" t="s">
        <v>529</v>
      </c>
      <c r="K519" s="593"/>
      <c r="L519" s="593">
        <v>2</v>
      </c>
      <c r="M519" s="593">
        <v>28</v>
      </c>
      <c r="N519" s="90">
        <f t="shared" si="8"/>
        <v>30</v>
      </c>
      <c r="O519" s="594"/>
    </row>
    <row r="520" spans="1:15">
      <c r="A520" s="576" t="s">
        <v>399</v>
      </c>
      <c r="B520" s="576" t="s">
        <v>399</v>
      </c>
      <c r="C520" s="576" t="s">
        <v>84</v>
      </c>
      <c r="D520" s="577">
        <v>2014</v>
      </c>
      <c r="E520" s="578" t="s">
        <v>25</v>
      </c>
      <c r="F520" s="578" t="s">
        <v>93</v>
      </c>
      <c r="G520" s="579" t="s">
        <v>534</v>
      </c>
      <c r="H520" s="595" t="s">
        <v>927</v>
      </c>
      <c r="I520" s="593">
        <v>1</v>
      </c>
      <c r="J520" s="588" t="s">
        <v>529</v>
      </c>
      <c r="K520" s="593">
        <v>17</v>
      </c>
      <c r="L520" s="593">
        <v>0</v>
      </c>
      <c r="M520" s="593">
        <v>0</v>
      </c>
      <c r="N520" s="90">
        <f t="shared" si="8"/>
        <v>17</v>
      </c>
      <c r="O520" s="594"/>
    </row>
    <row r="521" spans="1:15">
      <c r="A521" s="576" t="s">
        <v>399</v>
      </c>
      <c r="B521" s="576" t="s">
        <v>399</v>
      </c>
      <c r="C521" s="576" t="s">
        <v>84</v>
      </c>
      <c r="D521" s="577">
        <v>2014</v>
      </c>
      <c r="E521" s="578" t="s">
        <v>25</v>
      </c>
      <c r="F521" s="578" t="s">
        <v>93</v>
      </c>
      <c r="G521" s="579" t="s">
        <v>534</v>
      </c>
      <c r="H521" s="595" t="s">
        <v>891</v>
      </c>
      <c r="I521" s="593">
        <v>2</v>
      </c>
      <c r="J521" s="588" t="s">
        <v>529</v>
      </c>
      <c r="K521" s="593">
        <v>192</v>
      </c>
      <c r="L521" s="593">
        <v>106</v>
      </c>
      <c r="M521" s="593">
        <v>9</v>
      </c>
      <c r="N521" s="90">
        <f t="shared" si="8"/>
        <v>307</v>
      </c>
      <c r="O521" s="594"/>
    </row>
    <row r="522" spans="1:15">
      <c r="A522" s="576" t="s">
        <v>399</v>
      </c>
      <c r="B522" s="576" t="s">
        <v>399</v>
      </c>
      <c r="C522" s="576" t="s">
        <v>84</v>
      </c>
      <c r="D522" s="577">
        <v>2014</v>
      </c>
      <c r="E522" s="578" t="s">
        <v>25</v>
      </c>
      <c r="F522" s="578" t="s">
        <v>93</v>
      </c>
      <c r="G522" s="579" t="s">
        <v>534</v>
      </c>
      <c r="H522" s="595" t="s">
        <v>890</v>
      </c>
      <c r="I522" s="593">
        <v>2</v>
      </c>
      <c r="J522" s="588" t="s">
        <v>529</v>
      </c>
      <c r="K522" s="593">
        <v>4</v>
      </c>
      <c r="L522" s="593">
        <v>1</v>
      </c>
      <c r="M522" s="593">
        <v>0</v>
      </c>
      <c r="N522" s="90">
        <f t="shared" si="8"/>
        <v>5</v>
      </c>
      <c r="O522" s="594"/>
    </row>
    <row r="523" spans="1:15">
      <c r="A523" s="576" t="s">
        <v>399</v>
      </c>
      <c r="B523" s="576" t="s">
        <v>399</v>
      </c>
      <c r="C523" s="576" t="s">
        <v>84</v>
      </c>
      <c r="D523" s="577">
        <v>2014</v>
      </c>
      <c r="E523" s="578" t="s">
        <v>25</v>
      </c>
      <c r="F523" s="578" t="s">
        <v>93</v>
      </c>
      <c r="G523" s="579" t="s">
        <v>534</v>
      </c>
      <c r="H523" s="595" t="s">
        <v>890</v>
      </c>
      <c r="I523" s="593">
        <v>2</v>
      </c>
      <c r="J523" s="579" t="s">
        <v>531</v>
      </c>
      <c r="K523" s="593"/>
      <c r="L523" s="593">
        <v>0</v>
      </c>
      <c r="M523" s="593">
        <v>1</v>
      </c>
      <c r="N523" s="90">
        <f t="shared" si="8"/>
        <v>1</v>
      </c>
      <c r="O523" s="594"/>
    </row>
    <row r="524" spans="1:15">
      <c r="A524" s="576" t="s">
        <v>399</v>
      </c>
      <c r="B524" s="576" t="s">
        <v>399</v>
      </c>
      <c r="C524" s="576" t="s">
        <v>84</v>
      </c>
      <c r="D524" s="577">
        <v>2014</v>
      </c>
      <c r="E524" s="578" t="s">
        <v>25</v>
      </c>
      <c r="F524" s="578" t="s">
        <v>93</v>
      </c>
      <c r="G524" s="579" t="s">
        <v>534</v>
      </c>
      <c r="H524" s="595" t="s">
        <v>892</v>
      </c>
      <c r="I524" s="592">
        <v>1</v>
      </c>
      <c r="J524" s="588" t="s">
        <v>529</v>
      </c>
      <c r="K524" s="593">
        <v>42</v>
      </c>
      <c r="L524" s="593">
        <v>0</v>
      </c>
      <c r="M524" s="593">
        <v>164</v>
      </c>
      <c r="N524" s="90">
        <f t="shared" si="8"/>
        <v>206</v>
      </c>
      <c r="O524" s="594"/>
    </row>
    <row r="525" spans="1:15">
      <c r="A525" s="576" t="s">
        <v>399</v>
      </c>
      <c r="B525" s="576" t="s">
        <v>399</v>
      </c>
      <c r="C525" s="576" t="s">
        <v>84</v>
      </c>
      <c r="D525" s="577">
        <v>2014</v>
      </c>
      <c r="E525" s="578" t="s">
        <v>25</v>
      </c>
      <c r="F525" s="578" t="s">
        <v>93</v>
      </c>
      <c r="G525" s="579" t="s">
        <v>534</v>
      </c>
      <c r="H525" s="595" t="s">
        <v>892</v>
      </c>
      <c r="I525" s="592">
        <v>1</v>
      </c>
      <c r="J525" s="579" t="s">
        <v>528</v>
      </c>
      <c r="K525" s="593"/>
      <c r="L525" s="593">
        <v>0</v>
      </c>
      <c r="M525" s="593">
        <v>55</v>
      </c>
      <c r="N525" s="90">
        <f t="shared" si="8"/>
        <v>55</v>
      </c>
      <c r="O525" s="594"/>
    </row>
    <row r="526" spans="1:15">
      <c r="A526" s="576" t="s">
        <v>399</v>
      </c>
      <c r="B526" s="576" t="s">
        <v>399</v>
      </c>
      <c r="C526" s="576" t="s">
        <v>84</v>
      </c>
      <c r="D526" s="577">
        <v>2014</v>
      </c>
      <c r="E526" s="578" t="s">
        <v>25</v>
      </c>
      <c r="F526" s="578" t="s">
        <v>93</v>
      </c>
      <c r="G526" s="579" t="s">
        <v>534</v>
      </c>
      <c r="H526" s="595" t="s">
        <v>653</v>
      </c>
      <c r="I526" s="592">
        <v>1</v>
      </c>
      <c r="J526" s="588" t="s">
        <v>529</v>
      </c>
      <c r="K526" s="593">
        <v>35</v>
      </c>
      <c r="L526" s="593">
        <v>0</v>
      </c>
      <c r="M526" s="593">
        <v>0</v>
      </c>
      <c r="N526" s="90">
        <f t="shared" si="8"/>
        <v>35</v>
      </c>
      <c r="O526" s="594"/>
    </row>
    <row r="527" spans="1:15">
      <c r="A527" s="576" t="s">
        <v>399</v>
      </c>
      <c r="B527" s="576" t="s">
        <v>399</v>
      </c>
      <c r="C527" s="576" t="s">
        <v>84</v>
      </c>
      <c r="D527" s="577">
        <v>2014</v>
      </c>
      <c r="E527" s="578" t="s">
        <v>25</v>
      </c>
      <c r="F527" s="578" t="s">
        <v>93</v>
      </c>
      <c r="G527" s="579" t="s">
        <v>534</v>
      </c>
      <c r="H527" s="595" t="s">
        <v>893</v>
      </c>
      <c r="I527" s="592">
        <v>2</v>
      </c>
      <c r="J527" s="588" t="s">
        <v>529</v>
      </c>
      <c r="K527" s="593">
        <v>1</v>
      </c>
      <c r="L527" s="593">
        <v>0</v>
      </c>
      <c r="M527" s="593">
        <v>0</v>
      </c>
      <c r="N527" s="90">
        <f t="shared" si="8"/>
        <v>1</v>
      </c>
      <c r="O527" s="594"/>
    </row>
    <row r="528" spans="1:15">
      <c r="A528" s="576" t="s">
        <v>399</v>
      </c>
      <c r="B528" s="576" t="s">
        <v>399</v>
      </c>
      <c r="C528" s="576" t="s">
        <v>84</v>
      </c>
      <c r="D528" s="577">
        <v>2014</v>
      </c>
      <c r="E528" s="578" t="s">
        <v>25</v>
      </c>
      <c r="F528" s="578" t="s">
        <v>93</v>
      </c>
      <c r="G528" s="579" t="s">
        <v>534</v>
      </c>
      <c r="H528" s="595" t="s">
        <v>656</v>
      </c>
      <c r="I528" s="592">
        <v>1</v>
      </c>
      <c r="J528" s="596" t="s">
        <v>307</v>
      </c>
      <c r="K528" s="593">
        <v>219</v>
      </c>
      <c r="L528" s="593">
        <v>0</v>
      </c>
      <c r="M528" s="593">
        <v>27</v>
      </c>
      <c r="N528" s="90">
        <f t="shared" si="8"/>
        <v>246</v>
      </c>
      <c r="O528" s="594"/>
    </row>
    <row r="529" spans="1:15">
      <c r="A529" s="576" t="s">
        <v>399</v>
      </c>
      <c r="B529" s="576" t="s">
        <v>399</v>
      </c>
      <c r="C529" s="576" t="s">
        <v>84</v>
      </c>
      <c r="D529" s="577">
        <v>2014</v>
      </c>
      <c r="E529" s="578" t="s">
        <v>25</v>
      </c>
      <c r="F529" s="578" t="s">
        <v>93</v>
      </c>
      <c r="G529" s="579" t="s">
        <v>534</v>
      </c>
      <c r="H529" s="595" t="s">
        <v>894</v>
      </c>
      <c r="I529" s="593">
        <v>3</v>
      </c>
      <c r="J529" s="596" t="s">
        <v>307</v>
      </c>
      <c r="K529" s="593"/>
      <c r="L529" s="593">
        <v>161</v>
      </c>
      <c r="M529" s="593">
        <v>2</v>
      </c>
      <c r="N529" s="90">
        <f t="shared" si="8"/>
        <v>163</v>
      </c>
      <c r="O529" s="594"/>
    </row>
    <row r="530" spans="1:15">
      <c r="A530" s="576" t="s">
        <v>399</v>
      </c>
      <c r="B530" s="576" t="s">
        <v>399</v>
      </c>
      <c r="C530" s="576" t="s">
        <v>84</v>
      </c>
      <c r="D530" s="577">
        <v>2014</v>
      </c>
      <c r="E530" s="578" t="s">
        <v>25</v>
      </c>
      <c r="F530" s="578" t="s">
        <v>93</v>
      </c>
      <c r="G530" s="579" t="s">
        <v>534</v>
      </c>
      <c r="H530" s="595" t="s">
        <v>658</v>
      </c>
      <c r="I530" s="593">
        <v>1</v>
      </c>
      <c r="J530" s="588" t="s">
        <v>529</v>
      </c>
      <c r="K530" s="593">
        <v>14</v>
      </c>
      <c r="L530" s="593">
        <v>0</v>
      </c>
      <c r="M530" s="593">
        <v>0</v>
      </c>
      <c r="N530" s="90">
        <f t="shared" si="8"/>
        <v>14</v>
      </c>
      <c r="O530" s="594"/>
    </row>
    <row r="531" spans="1:15">
      <c r="A531" s="576" t="s">
        <v>399</v>
      </c>
      <c r="B531" s="576" t="s">
        <v>399</v>
      </c>
      <c r="C531" s="576" t="s">
        <v>84</v>
      </c>
      <c r="D531" s="577">
        <v>2014</v>
      </c>
      <c r="E531" s="578" t="s">
        <v>25</v>
      </c>
      <c r="F531" s="578" t="s">
        <v>93</v>
      </c>
      <c r="G531" s="579" t="s">
        <v>534</v>
      </c>
      <c r="H531" s="595" t="s">
        <v>793</v>
      </c>
      <c r="I531" s="593">
        <v>2</v>
      </c>
      <c r="J531" s="588" t="s">
        <v>529</v>
      </c>
      <c r="K531" s="593">
        <v>918</v>
      </c>
      <c r="L531" s="593">
        <v>287</v>
      </c>
      <c r="M531" s="593">
        <v>38</v>
      </c>
      <c r="N531" s="90">
        <f t="shared" si="8"/>
        <v>1243</v>
      </c>
      <c r="O531" s="594"/>
    </row>
    <row r="532" spans="1:15">
      <c r="A532" s="576" t="s">
        <v>399</v>
      </c>
      <c r="B532" s="576" t="s">
        <v>399</v>
      </c>
      <c r="C532" s="576" t="s">
        <v>84</v>
      </c>
      <c r="D532" s="577">
        <v>2014</v>
      </c>
      <c r="E532" s="578" t="s">
        <v>25</v>
      </c>
      <c r="F532" s="578" t="s">
        <v>93</v>
      </c>
      <c r="G532" s="579" t="s">
        <v>534</v>
      </c>
      <c r="H532" s="595" t="s">
        <v>793</v>
      </c>
      <c r="I532" s="593">
        <v>2</v>
      </c>
      <c r="J532" s="596" t="s">
        <v>530</v>
      </c>
      <c r="K532" s="593"/>
      <c r="L532" s="593">
        <v>0</v>
      </c>
      <c r="M532" s="593">
        <v>3</v>
      </c>
      <c r="N532" s="90">
        <f t="shared" si="8"/>
        <v>3</v>
      </c>
      <c r="O532" s="594"/>
    </row>
    <row r="533" spans="1:15">
      <c r="A533" s="576" t="s">
        <v>399</v>
      </c>
      <c r="B533" s="576" t="s">
        <v>399</v>
      </c>
      <c r="C533" s="576" t="s">
        <v>84</v>
      </c>
      <c r="D533" s="577">
        <v>2014</v>
      </c>
      <c r="E533" s="578" t="s">
        <v>25</v>
      </c>
      <c r="F533" s="578" t="s">
        <v>93</v>
      </c>
      <c r="G533" s="579" t="s">
        <v>534</v>
      </c>
      <c r="H533" s="595" t="s">
        <v>793</v>
      </c>
      <c r="I533" s="593">
        <v>2</v>
      </c>
      <c r="J533" s="579" t="s">
        <v>528</v>
      </c>
      <c r="K533" s="593"/>
      <c r="L533" s="593">
        <v>0</v>
      </c>
      <c r="M533" s="593">
        <v>4</v>
      </c>
      <c r="N533" s="90">
        <f t="shared" si="8"/>
        <v>4</v>
      </c>
      <c r="O533" s="594"/>
    </row>
    <row r="534" spans="1:15">
      <c r="A534" s="576" t="s">
        <v>399</v>
      </c>
      <c r="B534" s="576" t="s">
        <v>399</v>
      </c>
      <c r="C534" s="576" t="s">
        <v>84</v>
      </c>
      <c r="D534" s="577">
        <v>2014</v>
      </c>
      <c r="E534" s="578" t="s">
        <v>25</v>
      </c>
      <c r="F534" s="578" t="s">
        <v>93</v>
      </c>
      <c r="G534" s="579" t="s">
        <v>534</v>
      </c>
      <c r="H534" s="595" t="s">
        <v>665</v>
      </c>
      <c r="I534" s="593">
        <v>1</v>
      </c>
      <c r="J534" s="588" t="s">
        <v>529</v>
      </c>
      <c r="K534" s="593">
        <v>1</v>
      </c>
      <c r="L534" s="593">
        <v>0</v>
      </c>
      <c r="M534" s="593">
        <v>0</v>
      </c>
      <c r="N534" s="90">
        <f t="shared" si="8"/>
        <v>1</v>
      </c>
      <c r="O534" s="594"/>
    </row>
    <row r="535" spans="1:15">
      <c r="A535" s="576" t="s">
        <v>399</v>
      </c>
      <c r="B535" s="576" t="s">
        <v>399</v>
      </c>
      <c r="C535" s="576" t="s">
        <v>84</v>
      </c>
      <c r="D535" s="577">
        <v>2014</v>
      </c>
      <c r="E535" s="578" t="s">
        <v>25</v>
      </c>
      <c r="F535" s="578" t="s">
        <v>93</v>
      </c>
      <c r="G535" s="579" t="s">
        <v>534</v>
      </c>
      <c r="H535" s="595" t="s">
        <v>897</v>
      </c>
      <c r="I535" s="593">
        <v>3</v>
      </c>
      <c r="J535" s="588" t="s">
        <v>529</v>
      </c>
      <c r="K535" s="593"/>
      <c r="L535" s="593">
        <v>2</v>
      </c>
      <c r="M535" s="593">
        <v>0</v>
      </c>
      <c r="N535" s="90">
        <f t="shared" si="8"/>
        <v>2</v>
      </c>
      <c r="O535" s="594"/>
    </row>
    <row r="536" spans="1:15">
      <c r="A536" s="576" t="s">
        <v>399</v>
      </c>
      <c r="B536" s="576" t="s">
        <v>399</v>
      </c>
      <c r="C536" s="576" t="s">
        <v>84</v>
      </c>
      <c r="D536" s="577">
        <v>2014</v>
      </c>
      <c r="E536" s="578" t="s">
        <v>25</v>
      </c>
      <c r="F536" s="578" t="s">
        <v>93</v>
      </c>
      <c r="G536" s="579" t="s">
        <v>534</v>
      </c>
      <c r="H536" s="595" t="s">
        <v>897</v>
      </c>
      <c r="I536" s="593">
        <v>3</v>
      </c>
      <c r="J536" s="579" t="s">
        <v>531</v>
      </c>
      <c r="K536" s="593"/>
      <c r="L536" s="593">
        <v>36</v>
      </c>
      <c r="M536" s="593">
        <v>3</v>
      </c>
      <c r="N536" s="90">
        <f t="shared" si="8"/>
        <v>39</v>
      </c>
      <c r="O536" s="594"/>
    </row>
    <row r="537" spans="1:15">
      <c r="A537" s="576" t="s">
        <v>399</v>
      </c>
      <c r="B537" s="576" t="s">
        <v>399</v>
      </c>
      <c r="C537" s="576" t="s">
        <v>84</v>
      </c>
      <c r="D537" s="577">
        <v>2014</v>
      </c>
      <c r="E537" s="578" t="s">
        <v>25</v>
      </c>
      <c r="F537" s="578" t="s">
        <v>93</v>
      </c>
      <c r="G537" s="579" t="s">
        <v>534</v>
      </c>
      <c r="H537" s="595" t="s">
        <v>897</v>
      </c>
      <c r="I537" s="593">
        <v>3</v>
      </c>
      <c r="J537" s="596" t="s">
        <v>307</v>
      </c>
      <c r="K537" s="593"/>
      <c r="L537" s="593">
        <v>1</v>
      </c>
      <c r="M537" s="593">
        <v>0</v>
      </c>
      <c r="N537" s="90">
        <f t="shared" si="8"/>
        <v>1</v>
      </c>
      <c r="O537" s="594"/>
    </row>
    <row r="538" spans="1:15">
      <c r="A538" s="576" t="s">
        <v>399</v>
      </c>
      <c r="B538" s="576" t="s">
        <v>399</v>
      </c>
      <c r="C538" s="576" t="s">
        <v>84</v>
      </c>
      <c r="D538" s="577">
        <v>2014</v>
      </c>
      <c r="E538" s="578" t="s">
        <v>25</v>
      </c>
      <c r="F538" s="578" t="s">
        <v>93</v>
      </c>
      <c r="G538" s="579" t="s">
        <v>534</v>
      </c>
      <c r="H538" s="595" t="s">
        <v>898</v>
      </c>
      <c r="I538" s="593">
        <v>2</v>
      </c>
      <c r="J538" s="588" t="s">
        <v>529</v>
      </c>
      <c r="K538" s="593">
        <v>270</v>
      </c>
      <c r="L538" s="593">
        <v>113</v>
      </c>
      <c r="M538" s="593">
        <v>4</v>
      </c>
      <c r="N538" s="90">
        <f t="shared" si="8"/>
        <v>387</v>
      </c>
      <c r="O538" s="594"/>
    </row>
    <row r="539" spans="1:15">
      <c r="A539" s="576" t="s">
        <v>399</v>
      </c>
      <c r="B539" s="576" t="s">
        <v>399</v>
      </c>
      <c r="C539" s="576" t="s">
        <v>84</v>
      </c>
      <c r="D539" s="577">
        <v>2014</v>
      </c>
      <c r="E539" s="578" t="s">
        <v>25</v>
      </c>
      <c r="F539" s="578" t="s">
        <v>93</v>
      </c>
      <c r="G539" s="579" t="s">
        <v>534</v>
      </c>
      <c r="H539" s="595" t="s">
        <v>898</v>
      </c>
      <c r="I539" s="593">
        <v>2</v>
      </c>
      <c r="J539" s="579" t="s">
        <v>528</v>
      </c>
      <c r="K539" s="593"/>
      <c r="L539" s="593">
        <v>117</v>
      </c>
      <c r="M539" s="593">
        <v>0</v>
      </c>
      <c r="N539" s="90">
        <f t="shared" si="8"/>
        <v>117</v>
      </c>
      <c r="O539" s="594"/>
    </row>
    <row r="540" spans="1:15">
      <c r="A540" s="576" t="s">
        <v>399</v>
      </c>
      <c r="B540" s="576" t="s">
        <v>399</v>
      </c>
      <c r="C540" s="576" t="s">
        <v>84</v>
      </c>
      <c r="D540" s="577">
        <v>2014</v>
      </c>
      <c r="E540" s="578" t="s">
        <v>25</v>
      </c>
      <c r="F540" s="578" t="s">
        <v>93</v>
      </c>
      <c r="G540" s="579" t="s">
        <v>534</v>
      </c>
      <c r="H540" s="595" t="s">
        <v>898</v>
      </c>
      <c r="I540" s="593">
        <v>2</v>
      </c>
      <c r="J540" s="579" t="s">
        <v>531</v>
      </c>
      <c r="K540" s="593"/>
      <c r="L540" s="593">
        <v>3</v>
      </c>
      <c r="M540" s="593">
        <v>0</v>
      </c>
      <c r="N540" s="90">
        <f t="shared" si="8"/>
        <v>3</v>
      </c>
      <c r="O540" s="594"/>
    </row>
    <row r="541" spans="1:15">
      <c r="A541" s="576" t="s">
        <v>399</v>
      </c>
      <c r="B541" s="576" t="s">
        <v>399</v>
      </c>
      <c r="C541" s="576" t="s">
        <v>84</v>
      </c>
      <c r="D541" s="577">
        <v>2014</v>
      </c>
      <c r="E541" s="578" t="s">
        <v>25</v>
      </c>
      <c r="F541" s="578" t="s">
        <v>93</v>
      </c>
      <c r="G541" s="579" t="s">
        <v>534</v>
      </c>
      <c r="H541" s="595" t="s">
        <v>899</v>
      </c>
      <c r="I541" s="593">
        <v>2</v>
      </c>
      <c r="J541" s="588" t="s">
        <v>529</v>
      </c>
      <c r="K541" s="593">
        <v>38</v>
      </c>
      <c r="L541" s="593">
        <v>48</v>
      </c>
      <c r="M541" s="593">
        <v>0</v>
      </c>
      <c r="N541" s="90">
        <f t="shared" si="8"/>
        <v>86</v>
      </c>
      <c r="O541" s="594"/>
    </row>
    <row r="542" spans="1:15">
      <c r="A542" s="576" t="s">
        <v>399</v>
      </c>
      <c r="B542" s="576" t="s">
        <v>399</v>
      </c>
      <c r="C542" s="576" t="s">
        <v>84</v>
      </c>
      <c r="D542" s="577">
        <v>2014</v>
      </c>
      <c r="E542" s="578" t="s">
        <v>25</v>
      </c>
      <c r="F542" s="578" t="s">
        <v>93</v>
      </c>
      <c r="G542" s="579" t="s">
        <v>534</v>
      </c>
      <c r="H542" s="595" t="s">
        <v>900</v>
      </c>
      <c r="I542" s="593">
        <v>2</v>
      </c>
      <c r="J542" s="588" t="s">
        <v>529</v>
      </c>
      <c r="K542" s="593">
        <v>5</v>
      </c>
      <c r="L542" s="593">
        <v>0</v>
      </c>
      <c r="M542" s="593">
        <v>0</v>
      </c>
      <c r="N542" s="90">
        <f t="shared" si="8"/>
        <v>5</v>
      </c>
      <c r="O542" s="594"/>
    </row>
    <row r="543" spans="1:15">
      <c r="A543" s="576" t="s">
        <v>399</v>
      </c>
      <c r="B543" s="576" t="s">
        <v>399</v>
      </c>
      <c r="C543" s="576" t="s">
        <v>84</v>
      </c>
      <c r="D543" s="577">
        <v>2014</v>
      </c>
      <c r="E543" s="578" t="s">
        <v>25</v>
      </c>
      <c r="F543" s="578" t="s">
        <v>93</v>
      </c>
      <c r="G543" s="579" t="s">
        <v>534</v>
      </c>
      <c r="H543" s="595" t="s">
        <v>901</v>
      </c>
      <c r="I543" s="593">
        <v>2</v>
      </c>
      <c r="J543" s="579" t="s">
        <v>531</v>
      </c>
      <c r="K543" s="593"/>
      <c r="L543" s="593">
        <v>7</v>
      </c>
      <c r="M543" s="593">
        <v>0</v>
      </c>
      <c r="N543" s="90">
        <f t="shared" si="8"/>
        <v>7</v>
      </c>
      <c r="O543" s="594"/>
    </row>
    <row r="544" spans="1:15">
      <c r="A544" s="576" t="s">
        <v>399</v>
      </c>
      <c r="B544" s="576" t="s">
        <v>399</v>
      </c>
      <c r="C544" s="576" t="s">
        <v>84</v>
      </c>
      <c r="D544" s="577">
        <v>2014</v>
      </c>
      <c r="E544" s="578" t="s">
        <v>25</v>
      </c>
      <c r="F544" s="578" t="s">
        <v>93</v>
      </c>
      <c r="G544" s="579" t="s">
        <v>534</v>
      </c>
      <c r="H544" s="595" t="s">
        <v>902</v>
      </c>
      <c r="I544" s="593">
        <v>1</v>
      </c>
      <c r="J544" s="588" t="s">
        <v>529</v>
      </c>
      <c r="K544" s="593">
        <v>423</v>
      </c>
      <c r="L544" s="593">
        <v>630</v>
      </c>
      <c r="M544" s="593">
        <v>219</v>
      </c>
      <c r="N544" s="90">
        <f t="shared" si="8"/>
        <v>1272</v>
      </c>
      <c r="O544" s="594"/>
    </row>
    <row r="545" spans="1:15">
      <c r="A545" s="576" t="s">
        <v>399</v>
      </c>
      <c r="B545" s="576" t="s">
        <v>399</v>
      </c>
      <c r="C545" s="576" t="s">
        <v>84</v>
      </c>
      <c r="D545" s="577">
        <v>2014</v>
      </c>
      <c r="E545" s="578" t="s">
        <v>25</v>
      </c>
      <c r="F545" s="578" t="s">
        <v>93</v>
      </c>
      <c r="G545" s="579" t="s">
        <v>534</v>
      </c>
      <c r="H545" s="595" t="s">
        <v>902</v>
      </c>
      <c r="I545" s="593">
        <v>1</v>
      </c>
      <c r="J545" s="596" t="s">
        <v>530</v>
      </c>
      <c r="K545" s="593"/>
      <c r="L545" s="593">
        <v>7</v>
      </c>
      <c r="M545" s="593">
        <v>0</v>
      </c>
      <c r="N545" s="90">
        <f t="shared" si="8"/>
        <v>7</v>
      </c>
      <c r="O545" s="594"/>
    </row>
    <row r="546" spans="1:15">
      <c r="A546" s="576" t="s">
        <v>399</v>
      </c>
      <c r="B546" s="576" t="s">
        <v>399</v>
      </c>
      <c r="C546" s="576" t="s">
        <v>84</v>
      </c>
      <c r="D546" s="577">
        <v>2014</v>
      </c>
      <c r="E546" s="578" t="s">
        <v>25</v>
      </c>
      <c r="F546" s="578" t="s">
        <v>93</v>
      </c>
      <c r="G546" s="579" t="s">
        <v>534</v>
      </c>
      <c r="H546" s="595" t="s">
        <v>902</v>
      </c>
      <c r="I546" s="593">
        <v>1</v>
      </c>
      <c r="J546" s="579" t="s">
        <v>531</v>
      </c>
      <c r="K546" s="593"/>
      <c r="L546" s="593">
        <v>24</v>
      </c>
      <c r="M546" s="593">
        <v>2</v>
      </c>
      <c r="N546" s="90">
        <f t="shared" si="8"/>
        <v>26</v>
      </c>
      <c r="O546" s="594"/>
    </row>
    <row r="547" spans="1:15">
      <c r="A547" s="576" t="s">
        <v>399</v>
      </c>
      <c r="B547" s="576" t="s">
        <v>399</v>
      </c>
      <c r="C547" s="576" t="s">
        <v>84</v>
      </c>
      <c r="D547" s="577">
        <v>2014</v>
      </c>
      <c r="E547" s="578" t="s">
        <v>25</v>
      </c>
      <c r="F547" s="578" t="s">
        <v>93</v>
      </c>
      <c r="G547" s="579" t="s">
        <v>534</v>
      </c>
      <c r="H547" s="595" t="s">
        <v>902</v>
      </c>
      <c r="I547" s="593">
        <v>1</v>
      </c>
      <c r="J547" s="596" t="s">
        <v>307</v>
      </c>
      <c r="K547" s="593"/>
      <c r="L547" s="593">
        <v>205</v>
      </c>
      <c r="M547" s="593">
        <v>6</v>
      </c>
      <c r="N547" s="90">
        <f t="shared" si="8"/>
        <v>211</v>
      </c>
      <c r="O547" s="594"/>
    </row>
    <row r="548" spans="1:15">
      <c r="A548" s="576" t="s">
        <v>399</v>
      </c>
      <c r="B548" s="576" t="s">
        <v>399</v>
      </c>
      <c r="C548" s="576" t="s">
        <v>84</v>
      </c>
      <c r="D548" s="577">
        <v>2014</v>
      </c>
      <c r="E548" s="578" t="s">
        <v>25</v>
      </c>
      <c r="F548" s="578" t="s">
        <v>93</v>
      </c>
      <c r="G548" s="579" t="s">
        <v>534</v>
      </c>
      <c r="H548" s="595" t="s">
        <v>903</v>
      </c>
      <c r="I548" s="593">
        <v>2</v>
      </c>
      <c r="J548" s="588" t="s">
        <v>529</v>
      </c>
      <c r="K548" s="593">
        <v>43</v>
      </c>
      <c r="L548" s="593">
        <v>0</v>
      </c>
      <c r="M548" s="593">
        <v>0</v>
      </c>
      <c r="N548" s="90">
        <f t="shared" si="8"/>
        <v>43</v>
      </c>
      <c r="O548" s="594"/>
    </row>
    <row r="549" spans="1:15">
      <c r="A549" s="576" t="s">
        <v>399</v>
      </c>
      <c r="B549" s="576" t="s">
        <v>399</v>
      </c>
      <c r="C549" s="576" t="s">
        <v>84</v>
      </c>
      <c r="D549" s="577">
        <v>2014</v>
      </c>
      <c r="E549" s="578" t="s">
        <v>25</v>
      </c>
      <c r="F549" s="578" t="s">
        <v>93</v>
      </c>
      <c r="G549" s="579" t="s">
        <v>534</v>
      </c>
      <c r="H549" s="595" t="s">
        <v>905</v>
      </c>
      <c r="I549" s="593">
        <v>1</v>
      </c>
      <c r="J549" s="588" t="s">
        <v>529</v>
      </c>
      <c r="K549" s="593">
        <v>809</v>
      </c>
      <c r="L549" s="593">
        <v>1351</v>
      </c>
      <c r="M549" s="593">
        <v>41</v>
      </c>
      <c r="N549" s="90">
        <f t="shared" si="8"/>
        <v>2201</v>
      </c>
      <c r="O549" s="594"/>
    </row>
    <row r="550" spans="1:15">
      <c r="A550" s="576" t="s">
        <v>399</v>
      </c>
      <c r="B550" s="576" t="s">
        <v>399</v>
      </c>
      <c r="C550" s="576" t="s">
        <v>84</v>
      </c>
      <c r="D550" s="577">
        <v>2014</v>
      </c>
      <c r="E550" s="578" t="s">
        <v>25</v>
      </c>
      <c r="F550" s="578" t="s">
        <v>93</v>
      </c>
      <c r="G550" s="579" t="s">
        <v>534</v>
      </c>
      <c r="H550" s="595" t="s">
        <v>905</v>
      </c>
      <c r="I550" s="592">
        <v>1</v>
      </c>
      <c r="J550" s="596" t="s">
        <v>530</v>
      </c>
      <c r="K550" s="593"/>
      <c r="L550" s="593">
        <v>18</v>
      </c>
      <c r="M550" s="593">
        <v>2</v>
      </c>
      <c r="N550" s="90">
        <f t="shared" si="8"/>
        <v>20</v>
      </c>
      <c r="O550" s="594"/>
    </row>
    <row r="551" spans="1:15">
      <c r="A551" s="576" t="s">
        <v>399</v>
      </c>
      <c r="B551" s="576" t="s">
        <v>399</v>
      </c>
      <c r="C551" s="576" t="s">
        <v>84</v>
      </c>
      <c r="D551" s="577">
        <v>2014</v>
      </c>
      <c r="E551" s="578" t="s">
        <v>25</v>
      </c>
      <c r="F551" s="578" t="s">
        <v>93</v>
      </c>
      <c r="G551" s="579" t="s">
        <v>534</v>
      </c>
      <c r="H551" s="595" t="s">
        <v>905</v>
      </c>
      <c r="I551" s="592">
        <v>1</v>
      </c>
      <c r="J551" s="579" t="s">
        <v>531</v>
      </c>
      <c r="K551" s="593"/>
      <c r="L551" s="593">
        <v>390</v>
      </c>
      <c r="M551" s="593">
        <v>18</v>
      </c>
      <c r="N551" s="90">
        <f t="shared" si="8"/>
        <v>408</v>
      </c>
      <c r="O551" s="594"/>
    </row>
    <row r="552" spans="1:15">
      <c r="A552" s="576" t="s">
        <v>399</v>
      </c>
      <c r="B552" s="576" t="s">
        <v>399</v>
      </c>
      <c r="C552" s="576" t="s">
        <v>84</v>
      </c>
      <c r="D552" s="577">
        <v>2014</v>
      </c>
      <c r="E552" s="578" t="s">
        <v>25</v>
      </c>
      <c r="F552" s="578" t="s">
        <v>93</v>
      </c>
      <c r="G552" s="579" t="s">
        <v>534</v>
      </c>
      <c r="H552" s="595" t="s">
        <v>906</v>
      </c>
      <c r="I552" s="592">
        <v>1</v>
      </c>
      <c r="J552" s="596" t="s">
        <v>530</v>
      </c>
      <c r="K552" s="593"/>
      <c r="L552" s="593">
        <v>1</v>
      </c>
      <c r="M552" s="593">
        <v>0</v>
      </c>
      <c r="N552" s="90">
        <f t="shared" si="8"/>
        <v>1</v>
      </c>
      <c r="O552" s="594"/>
    </row>
    <row r="553" spans="1:15">
      <c r="A553" s="576" t="s">
        <v>399</v>
      </c>
      <c r="B553" s="576" t="s">
        <v>399</v>
      </c>
      <c r="C553" s="576" t="s">
        <v>84</v>
      </c>
      <c r="D553" s="577">
        <v>2014</v>
      </c>
      <c r="E553" s="578" t="s">
        <v>25</v>
      </c>
      <c r="F553" s="578" t="s">
        <v>93</v>
      </c>
      <c r="G553" s="579" t="s">
        <v>534</v>
      </c>
      <c r="H553" s="595" t="s">
        <v>906</v>
      </c>
      <c r="I553" s="592">
        <v>1</v>
      </c>
      <c r="J553" s="579" t="s">
        <v>531</v>
      </c>
      <c r="K553" s="593"/>
      <c r="L553" s="593">
        <v>554</v>
      </c>
      <c r="M553" s="593">
        <v>7</v>
      </c>
      <c r="N553" s="90">
        <f t="shared" si="8"/>
        <v>561</v>
      </c>
      <c r="O553" s="594"/>
    </row>
    <row r="554" spans="1:15">
      <c r="A554" s="576" t="s">
        <v>399</v>
      </c>
      <c r="B554" s="576" t="s">
        <v>399</v>
      </c>
      <c r="C554" s="576" t="s">
        <v>84</v>
      </c>
      <c r="D554" s="577">
        <v>2014</v>
      </c>
      <c r="E554" s="578" t="s">
        <v>25</v>
      </c>
      <c r="F554" s="578" t="s">
        <v>93</v>
      </c>
      <c r="G554" s="579" t="s">
        <v>534</v>
      </c>
      <c r="H554" s="595" t="s">
        <v>906</v>
      </c>
      <c r="I554" s="592">
        <v>1</v>
      </c>
      <c r="J554" s="588" t="s">
        <v>529</v>
      </c>
      <c r="K554" s="593">
        <v>329</v>
      </c>
      <c r="L554" s="593">
        <v>388</v>
      </c>
      <c r="M554" s="593">
        <v>0</v>
      </c>
      <c r="N554" s="90">
        <f t="shared" si="8"/>
        <v>717</v>
      </c>
      <c r="O554" s="594"/>
    </row>
    <row r="555" spans="1:15">
      <c r="A555" s="576" t="s">
        <v>399</v>
      </c>
      <c r="B555" s="576" t="s">
        <v>399</v>
      </c>
      <c r="C555" s="576" t="s">
        <v>84</v>
      </c>
      <c r="D555" s="577">
        <v>2014</v>
      </c>
      <c r="E555" s="578" t="s">
        <v>25</v>
      </c>
      <c r="F555" s="578" t="s">
        <v>93</v>
      </c>
      <c r="G555" s="579" t="s">
        <v>534</v>
      </c>
      <c r="H555" s="595" t="s">
        <v>682</v>
      </c>
      <c r="I555" s="592">
        <v>1</v>
      </c>
      <c r="J555" s="588" t="s">
        <v>529</v>
      </c>
      <c r="K555" s="593">
        <v>10</v>
      </c>
      <c r="L555" s="593">
        <v>0</v>
      </c>
      <c r="M555" s="593">
        <v>0</v>
      </c>
      <c r="N555" s="90">
        <f t="shared" si="8"/>
        <v>10</v>
      </c>
      <c r="O555" s="594"/>
    </row>
    <row r="556" spans="1:15">
      <c r="A556" s="576" t="s">
        <v>399</v>
      </c>
      <c r="B556" s="576" t="s">
        <v>399</v>
      </c>
      <c r="C556" s="576" t="s">
        <v>84</v>
      </c>
      <c r="D556" s="577">
        <v>2014</v>
      </c>
      <c r="E556" s="578" t="s">
        <v>25</v>
      </c>
      <c r="F556" s="578" t="s">
        <v>93</v>
      </c>
      <c r="G556" s="579" t="s">
        <v>534</v>
      </c>
      <c r="H556" s="595" t="s">
        <v>684</v>
      </c>
      <c r="I556" s="592">
        <v>1</v>
      </c>
      <c r="J556" s="588" t="s">
        <v>529</v>
      </c>
      <c r="K556" s="593">
        <v>10</v>
      </c>
      <c r="L556" s="593">
        <v>0</v>
      </c>
      <c r="M556" s="593">
        <v>0</v>
      </c>
      <c r="N556" s="90">
        <f t="shared" si="8"/>
        <v>10</v>
      </c>
      <c r="O556" s="594"/>
    </row>
    <row r="557" spans="1:15">
      <c r="A557" s="576" t="s">
        <v>399</v>
      </c>
      <c r="B557" s="576" t="s">
        <v>399</v>
      </c>
      <c r="C557" s="576" t="s">
        <v>84</v>
      </c>
      <c r="D557" s="577">
        <v>2014</v>
      </c>
      <c r="E557" s="578" t="s">
        <v>25</v>
      </c>
      <c r="F557" s="578" t="s">
        <v>93</v>
      </c>
      <c r="G557" s="579" t="s">
        <v>534</v>
      </c>
      <c r="H557" s="595" t="s">
        <v>91</v>
      </c>
      <c r="I557" s="592">
        <v>1</v>
      </c>
      <c r="J557" s="588" t="s">
        <v>529</v>
      </c>
      <c r="K557" s="593">
        <v>8</v>
      </c>
      <c r="L557" s="593">
        <v>0</v>
      </c>
      <c r="M557" s="593">
        <v>0</v>
      </c>
      <c r="N557" s="90">
        <f t="shared" si="8"/>
        <v>8</v>
      </c>
      <c r="O557" s="594"/>
    </row>
    <row r="558" spans="1:15">
      <c r="A558" s="576" t="s">
        <v>399</v>
      </c>
      <c r="B558" s="576" t="s">
        <v>399</v>
      </c>
      <c r="C558" s="576" t="s">
        <v>84</v>
      </c>
      <c r="D558" s="577">
        <v>2014</v>
      </c>
      <c r="E558" s="578" t="s">
        <v>25</v>
      </c>
      <c r="F558" s="578" t="s">
        <v>93</v>
      </c>
      <c r="G558" s="579" t="s">
        <v>534</v>
      </c>
      <c r="H558" s="595" t="s">
        <v>690</v>
      </c>
      <c r="I558" s="592">
        <v>1</v>
      </c>
      <c r="J558" s="588" t="s">
        <v>529</v>
      </c>
      <c r="K558" s="593">
        <v>2</v>
      </c>
      <c r="L558" s="593">
        <v>0</v>
      </c>
      <c r="M558" s="593">
        <v>0</v>
      </c>
      <c r="N558" s="90">
        <f t="shared" si="8"/>
        <v>2</v>
      </c>
      <c r="O558" s="594"/>
    </row>
    <row r="559" spans="1:15">
      <c r="A559" s="576" t="s">
        <v>399</v>
      </c>
      <c r="B559" s="576" t="s">
        <v>399</v>
      </c>
      <c r="C559" s="576" t="s">
        <v>84</v>
      </c>
      <c r="D559" s="577">
        <v>2014</v>
      </c>
      <c r="E559" s="578" t="s">
        <v>25</v>
      </c>
      <c r="F559" s="578" t="s">
        <v>93</v>
      </c>
      <c r="G559" s="579" t="s">
        <v>534</v>
      </c>
      <c r="H559" s="595" t="s">
        <v>907</v>
      </c>
      <c r="I559" s="593">
        <v>2</v>
      </c>
      <c r="J559" s="588" t="s">
        <v>529</v>
      </c>
      <c r="K559" s="593">
        <v>36</v>
      </c>
      <c r="L559" s="593">
        <v>19</v>
      </c>
      <c r="M559" s="593">
        <v>2</v>
      </c>
      <c r="N559" s="90">
        <f t="shared" si="8"/>
        <v>57</v>
      </c>
      <c r="O559" s="594"/>
    </row>
    <row r="560" spans="1:15">
      <c r="A560" s="576" t="s">
        <v>399</v>
      </c>
      <c r="B560" s="576" t="s">
        <v>399</v>
      </c>
      <c r="C560" s="576" t="s">
        <v>84</v>
      </c>
      <c r="D560" s="577">
        <v>2014</v>
      </c>
      <c r="E560" s="578" t="s">
        <v>25</v>
      </c>
      <c r="F560" s="578" t="s">
        <v>93</v>
      </c>
      <c r="G560" s="579" t="s">
        <v>534</v>
      </c>
      <c r="H560" s="595" t="s">
        <v>907</v>
      </c>
      <c r="I560" s="593">
        <v>2</v>
      </c>
      <c r="J560" s="596" t="s">
        <v>530</v>
      </c>
      <c r="K560" s="593"/>
      <c r="L560" s="593">
        <v>0</v>
      </c>
      <c r="M560" s="593">
        <v>1</v>
      </c>
      <c r="N560" s="90">
        <f t="shared" si="8"/>
        <v>1</v>
      </c>
      <c r="O560" s="594"/>
    </row>
    <row r="561" spans="1:15">
      <c r="A561" s="576" t="s">
        <v>399</v>
      </c>
      <c r="B561" s="576" t="s">
        <v>399</v>
      </c>
      <c r="C561" s="576" t="s">
        <v>84</v>
      </c>
      <c r="D561" s="577">
        <v>2014</v>
      </c>
      <c r="E561" s="578" t="s">
        <v>25</v>
      </c>
      <c r="F561" s="578" t="s">
        <v>93</v>
      </c>
      <c r="G561" s="579" t="s">
        <v>534</v>
      </c>
      <c r="H561" s="595" t="s">
        <v>907</v>
      </c>
      <c r="I561" s="593">
        <v>2</v>
      </c>
      <c r="J561" s="579" t="s">
        <v>531</v>
      </c>
      <c r="K561" s="593"/>
      <c r="L561" s="593">
        <v>9</v>
      </c>
      <c r="M561" s="593">
        <v>3</v>
      </c>
      <c r="N561" s="90">
        <f t="shared" si="8"/>
        <v>12</v>
      </c>
      <c r="O561" s="594"/>
    </row>
    <row r="562" spans="1:15">
      <c r="A562" s="576" t="s">
        <v>399</v>
      </c>
      <c r="B562" s="576" t="s">
        <v>399</v>
      </c>
      <c r="C562" s="576" t="s">
        <v>84</v>
      </c>
      <c r="D562" s="577">
        <v>2014</v>
      </c>
      <c r="E562" s="578" t="s">
        <v>25</v>
      </c>
      <c r="F562" s="578" t="s">
        <v>93</v>
      </c>
      <c r="G562" s="579" t="s">
        <v>534</v>
      </c>
      <c r="H562" s="595" t="s">
        <v>908</v>
      </c>
      <c r="I562" s="593">
        <v>3</v>
      </c>
      <c r="J562" s="596" t="s">
        <v>530</v>
      </c>
      <c r="K562" s="593"/>
      <c r="L562" s="593">
        <v>13</v>
      </c>
      <c r="M562" s="593">
        <v>0</v>
      </c>
      <c r="N562" s="90">
        <f t="shared" si="8"/>
        <v>13</v>
      </c>
      <c r="O562" s="594"/>
    </row>
    <row r="563" spans="1:15">
      <c r="A563" s="576" t="s">
        <v>399</v>
      </c>
      <c r="B563" s="576" t="s">
        <v>399</v>
      </c>
      <c r="C563" s="576" t="s">
        <v>84</v>
      </c>
      <c r="D563" s="577">
        <v>2014</v>
      </c>
      <c r="E563" s="578" t="s">
        <v>25</v>
      </c>
      <c r="F563" s="578" t="s">
        <v>93</v>
      </c>
      <c r="G563" s="579" t="s">
        <v>534</v>
      </c>
      <c r="H563" s="595" t="s">
        <v>908</v>
      </c>
      <c r="I563" s="593">
        <v>3</v>
      </c>
      <c r="J563" s="579" t="s">
        <v>531</v>
      </c>
      <c r="K563" s="593"/>
      <c r="L563" s="593">
        <v>24</v>
      </c>
      <c r="M563" s="593">
        <v>17</v>
      </c>
      <c r="N563" s="90">
        <f t="shared" si="8"/>
        <v>41</v>
      </c>
      <c r="O563" s="594"/>
    </row>
    <row r="564" spans="1:15">
      <c r="A564" s="576" t="s">
        <v>399</v>
      </c>
      <c r="B564" s="576" t="s">
        <v>399</v>
      </c>
      <c r="C564" s="576" t="s">
        <v>84</v>
      </c>
      <c r="D564" s="577">
        <v>2014</v>
      </c>
      <c r="E564" s="578" t="s">
        <v>25</v>
      </c>
      <c r="F564" s="578" t="s">
        <v>93</v>
      </c>
      <c r="G564" s="579" t="s">
        <v>534</v>
      </c>
      <c r="H564" s="595" t="s">
        <v>908</v>
      </c>
      <c r="I564" s="593">
        <v>3</v>
      </c>
      <c r="J564" s="588" t="s">
        <v>529</v>
      </c>
      <c r="K564" s="593"/>
      <c r="L564" s="593">
        <v>0</v>
      </c>
      <c r="M564" s="593">
        <v>5</v>
      </c>
      <c r="N564" s="90">
        <f t="shared" si="8"/>
        <v>5</v>
      </c>
      <c r="O564" s="594"/>
    </row>
    <row r="565" spans="1:15">
      <c r="A565" s="576" t="s">
        <v>399</v>
      </c>
      <c r="B565" s="576" t="s">
        <v>399</v>
      </c>
      <c r="C565" s="576" t="s">
        <v>84</v>
      </c>
      <c r="D565" s="577">
        <v>2014</v>
      </c>
      <c r="E565" s="578" t="s">
        <v>25</v>
      </c>
      <c r="F565" s="578" t="s">
        <v>93</v>
      </c>
      <c r="G565" s="579" t="s">
        <v>534</v>
      </c>
      <c r="H565" s="595" t="s">
        <v>909</v>
      </c>
      <c r="I565" s="593">
        <v>3</v>
      </c>
      <c r="J565" s="588" t="s">
        <v>529</v>
      </c>
      <c r="K565" s="593"/>
      <c r="L565" s="593">
        <v>1</v>
      </c>
      <c r="M565" s="593">
        <v>5</v>
      </c>
      <c r="N565" s="90">
        <f t="shared" si="8"/>
        <v>6</v>
      </c>
      <c r="O565" s="594"/>
    </row>
    <row r="566" spans="1:15">
      <c r="A566" s="576" t="s">
        <v>399</v>
      </c>
      <c r="B566" s="576" t="s">
        <v>399</v>
      </c>
      <c r="C566" s="576" t="s">
        <v>84</v>
      </c>
      <c r="D566" s="577">
        <v>2014</v>
      </c>
      <c r="E566" s="578" t="s">
        <v>25</v>
      </c>
      <c r="F566" s="578" t="s">
        <v>93</v>
      </c>
      <c r="G566" s="579" t="s">
        <v>534</v>
      </c>
      <c r="H566" s="595" t="s">
        <v>909</v>
      </c>
      <c r="I566" s="593">
        <v>3</v>
      </c>
      <c r="J566" s="579" t="s">
        <v>531</v>
      </c>
      <c r="K566" s="593"/>
      <c r="L566" s="593">
        <v>1</v>
      </c>
      <c r="M566" s="593">
        <v>0</v>
      </c>
      <c r="N566" s="90">
        <f t="shared" si="8"/>
        <v>1</v>
      </c>
      <c r="O566" s="594"/>
    </row>
    <row r="567" spans="1:15">
      <c r="A567" s="576" t="s">
        <v>399</v>
      </c>
      <c r="B567" s="576" t="s">
        <v>399</v>
      </c>
      <c r="C567" s="576" t="s">
        <v>84</v>
      </c>
      <c r="D567" s="577">
        <v>2014</v>
      </c>
      <c r="E567" s="578" t="s">
        <v>25</v>
      </c>
      <c r="F567" s="578" t="s">
        <v>93</v>
      </c>
      <c r="G567" s="579" t="s">
        <v>534</v>
      </c>
      <c r="H567" s="595" t="s">
        <v>910</v>
      </c>
      <c r="I567" s="593">
        <v>2</v>
      </c>
      <c r="J567" s="596" t="s">
        <v>530</v>
      </c>
      <c r="K567" s="593"/>
      <c r="L567" s="593">
        <v>6</v>
      </c>
      <c r="M567" s="593">
        <v>0</v>
      </c>
      <c r="N567" s="90">
        <f t="shared" si="8"/>
        <v>6</v>
      </c>
      <c r="O567" s="594"/>
    </row>
    <row r="568" spans="1:15">
      <c r="A568" s="576" t="s">
        <v>399</v>
      </c>
      <c r="B568" s="576" t="s">
        <v>399</v>
      </c>
      <c r="C568" s="576" t="s">
        <v>84</v>
      </c>
      <c r="D568" s="577">
        <v>2014</v>
      </c>
      <c r="E568" s="578" t="s">
        <v>25</v>
      </c>
      <c r="F568" s="578" t="s">
        <v>93</v>
      </c>
      <c r="G568" s="579" t="s">
        <v>534</v>
      </c>
      <c r="H568" s="595" t="s">
        <v>910</v>
      </c>
      <c r="I568" s="593">
        <v>2</v>
      </c>
      <c r="J568" s="596" t="s">
        <v>307</v>
      </c>
      <c r="K568" s="593"/>
      <c r="L568" s="593">
        <v>12</v>
      </c>
      <c r="M568" s="593">
        <v>0</v>
      </c>
      <c r="N568" s="90">
        <f t="shared" si="8"/>
        <v>12</v>
      </c>
      <c r="O568" s="594"/>
    </row>
    <row r="569" spans="1:15">
      <c r="A569" s="576" t="s">
        <v>399</v>
      </c>
      <c r="B569" s="576" t="s">
        <v>399</v>
      </c>
      <c r="C569" s="576" t="s">
        <v>84</v>
      </c>
      <c r="D569" s="577">
        <v>2014</v>
      </c>
      <c r="E569" s="578" t="s">
        <v>25</v>
      </c>
      <c r="F569" s="578" t="s">
        <v>93</v>
      </c>
      <c r="G569" s="579" t="s">
        <v>534</v>
      </c>
      <c r="H569" s="595" t="s">
        <v>910</v>
      </c>
      <c r="I569" s="593">
        <v>2</v>
      </c>
      <c r="J569" s="579" t="s">
        <v>531</v>
      </c>
      <c r="K569" s="593"/>
      <c r="L569" s="593">
        <v>212</v>
      </c>
      <c r="M569" s="593">
        <v>116</v>
      </c>
      <c r="N569" s="90">
        <f t="shared" si="8"/>
        <v>328</v>
      </c>
      <c r="O569" s="594"/>
    </row>
    <row r="570" spans="1:15">
      <c r="A570" s="576" t="s">
        <v>399</v>
      </c>
      <c r="B570" s="576" t="s">
        <v>399</v>
      </c>
      <c r="C570" s="576" t="s">
        <v>84</v>
      </c>
      <c r="D570" s="577">
        <v>2014</v>
      </c>
      <c r="E570" s="578" t="s">
        <v>25</v>
      </c>
      <c r="F570" s="578" t="s">
        <v>93</v>
      </c>
      <c r="G570" s="579" t="s">
        <v>534</v>
      </c>
      <c r="H570" s="595" t="s">
        <v>910</v>
      </c>
      <c r="I570" s="593">
        <v>2</v>
      </c>
      <c r="J570" s="588" t="s">
        <v>529</v>
      </c>
      <c r="K570" s="593">
        <v>322</v>
      </c>
      <c r="L570" s="593">
        <v>336</v>
      </c>
      <c r="M570" s="593">
        <v>93</v>
      </c>
      <c r="N570" s="90">
        <f t="shared" si="8"/>
        <v>751</v>
      </c>
      <c r="O570" s="594"/>
    </row>
    <row r="571" spans="1:15">
      <c r="A571" s="576" t="s">
        <v>399</v>
      </c>
      <c r="B571" s="576" t="s">
        <v>399</v>
      </c>
      <c r="C571" s="576" t="s">
        <v>84</v>
      </c>
      <c r="D571" s="577">
        <v>2014</v>
      </c>
      <c r="E571" s="578" t="s">
        <v>25</v>
      </c>
      <c r="F571" s="578" t="s">
        <v>93</v>
      </c>
      <c r="G571" s="579" t="s">
        <v>534</v>
      </c>
      <c r="H571" s="595" t="s">
        <v>911</v>
      </c>
      <c r="I571" s="593">
        <v>1</v>
      </c>
      <c r="J571" s="588" t="s">
        <v>529</v>
      </c>
      <c r="K571" s="593">
        <v>1130</v>
      </c>
      <c r="L571" s="593">
        <v>634</v>
      </c>
      <c r="M571" s="593">
        <v>532</v>
      </c>
      <c r="N571" s="90">
        <f t="shared" si="8"/>
        <v>2296</v>
      </c>
      <c r="O571" s="594"/>
    </row>
    <row r="572" spans="1:15">
      <c r="A572" s="576" t="s">
        <v>399</v>
      </c>
      <c r="B572" s="576" t="s">
        <v>399</v>
      </c>
      <c r="C572" s="576" t="s">
        <v>84</v>
      </c>
      <c r="D572" s="577">
        <v>2014</v>
      </c>
      <c r="E572" s="578" t="s">
        <v>25</v>
      </c>
      <c r="F572" s="578" t="s">
        <v>93</v>
      </c>
      <c r="G572" s="579" t="s">
        <v>534</v>
      </c>
      <c r="H572" s="595" t="s">
        <v>912</v>
      </c>
      <c r="I572" s="592">
        <v>3</v>
      </c>
      <c r="J572" s="588" t="s">
        <v>529</v>
      </c>
      <c r="K572" s="593"/>
      <c r="L572" s="593">
        <v>3</v>
      </c>
      <c r="M572" s="593">
        <v>1</v>
      </c>
      <c r="N572" s="90">
        <f t="shared" si="8"/>
        <v>4</v>
      </c>
      <c r="O572" s="594"/>
    </row>
    <row r="573" spans="1:15">
      <c r="A573" s="576" t="s">
        <v>399</v>
      </c>
      <c r="B573" s="576" t="s">
        <v>399</v>
      </c>
      <c r="C573" s="576" t="s">
        <v>84</v>
      </c>
      <c r="D573" s="577">
        <v>2014</v>
      </c>
      <c r="E573" s="578" t="s">
        <v>25</v>
      </c>
      <c r="F573" s="578" t="s">
        <v>93</v>
      </c>
      <c r="G573" s="579" t="s">
        <v>534</v>
      </c>
      <c r="H573" s="595" t="s">
        <v>912</v>
      </c>
      <c r="I573" s="592">
        <v>3</v>
      </c>
      <c r="J573" s="596" t="s">
        <v>307</v>
      </c>
      <c r="K573" s="593"/>
      <c r="L573" s="593">
        <v>33</v>
      </c>
      <c r="M573" s="593">
        <v>0</v>
      </c>
      <c r="N573" s="90">
        <f t="shared" si="8"/>
        <v>33</v>
      </c>
      <c r="O573" s="594"/>
    </row>
    <row r="574" spans="1:15">
      <c r="A574" s="576" t="s">
        <v>399</v>
      </c>
      <c r="B574" s="576" t="s">
        <v>399</v>
      </c>
      <c r="C574" s="576" t="s">
        <v>84</v>
      </c>
      <c r="D574" s="577">
        <v>2014</v>
      </c>
      <c r="E574" s="578" t="s">
        <v>25</v>
      </c>
      <c r="F574" s="578" t="s">
        <v>93</v>
      </c>
      <c r="G574" s="579" t="s">
        <v>534</v>
      </c>
      <c r="H574" s="595" t="s">
        <v>701</v>
      </c>
      <c r="I574" s="592">
        <v>1</v>
      </c>
      <c r="J574" s="588" t="s">
        <v>529</v>
      </c>
      <c r="K574" s="593">
        <v>16</v>
      </c>
      <c r="L574" s="593">
        <v>0</v>
      </c>
      <c r="M574" s="593">
        <v>0</v>
      </c>
      <c r="N574" s="90">
        <f t="shared" si="8"/>
        <v>16</v>
      </c>
      <c r="O574" s="594"/>
    </row>
    <row r="575" spans="1:15">
      <c r="A575" s="576" t="s">
        <v>399</v>
      </c>
      <c r="B575" s="576" t="s">
        <v>399</v>
      </c>
      <c r="C575" s="576" t="s">
        <v>84</v>
      </c>
      <c r="D575" s="577">
        <v>2014</v>
      </c>
      <c r="E575" s="578" t="s">
        <v>25</v>
      </c>
      <c r="F575" s="578" t="s">
        <v>93</v>
      </c>
      <c r="G575" s="579" t="s">
        <v>534</v>
      </c>
      <c r="H575" s="595" t="s">
        <v>914</v>
      </c>
      <c r="I575" s="592">
        <v>1</v>
      </c>
      <c r="J575" s="588" t="s">
        <v>529</v>
      </c>
      <c r="K575" s="593">
        <v>156</v>
      </c>
      <c r="L575" s="593">
        <v>0</v>
      </c>
      <c r="M575" s="593">
        <v>0</v>
      </c>
      <c r="N575" s="90">
        <f t="shared" si="8"/>
        <v>156</v>
      </c>
      <c r="O575" s="594"/>
    </row>
    <row r="576" spans="1:15">
      <c r="A576" s="576" t="s">
        <v>399</v>
      </c>
      <c r="B576" s="576" t="s">
        <v>399</v>
      </c>
      <c r="C576" s="576" t="s">
        <v>84</v>
      </c>
      <c r="D576" s="577">
        <v>2014</v>
      </c>
      <c r="E576" s="578" t="s">
        <v>25</v>
      </c>
      <c r="F576" s="578" t="s">
        <v>93</v>
      </c>
      <c r="G576" s="579" t="s">
        <v>534</v>
      </c>
      <c r="H576" s="595" t="s">
        <v>914</v>
      </c>
      <c r="I576" s="592">
        <v>1</v>
      </c>
      <c r="J576" s="579" t="s">
        <v>531</v>
      </c>
      <c r="K576" s="593"/>
      <c r="L576" s="593">
        <v>2</v>
      </c>
      <c r="M576" s="593">
        <v>2</v>
      </c>
      <c r="N576" s="90">
        <f t="shared" si="8"/>
        <v>4</v>
      </c>
      <c r="O576" s="594"/>
    </row>
    <row r="577" spans="1:15">
      <c r="A577" s="576" t="s">
        <v>399</v>
      </c>
      <c r="B577" s="576" t="s">
        <v>399</v>
      </c>
      <c r="C577" s="576" t="s">
        <v>84</v>
      </c>
      <c r="D577" s="577">
        <v>2014</v>
      </c>
      <c r="E577" s="578" t="s">
        <v>25</v>
      </c>
      <c r="F577" s="578" t="s">
        <v>93</v>
      </c>
      <c r="G577" s="579" t="s">
        <v>534</v>
      </c>
      <c r="H577" s="595" t="s">
        <v>914</v>
      </c>
      <c r="I577" s="592">
        <v>1</v>
      </c>
      <c r="J577" s="596" t="s">
        <v>307</v>
      </c>
      <c r="K577" s="593"/>
      <c r="L577" s="593">
        <v>61</v>
      </c>
      <c r="M577" s="593">
        <v>0</v>
      </c>
      <c r="N577" s="90">
        <f t="shared" si="8"/>
        <v>61</v>
      </c>
      <c r="O577" s="594"/>
    </row>
    <row r="578" spans="1:15">
      <c r="A578" s="576" t="s">
        <v>399</v>
      </c>
      <c r="B578" s="576" t="s">
        <v>399</v>
      </c>
      <c r="C578" s="576" t="s">
        <v>84</v>
      </c>
      <c r="D578" s="577">
        <v>2014</v>
      </c>
      <c r="E578" s="578" t="s">
        <v>25</v>
      </c>
      <c r="F578" s="578" t="s">
        <v>93</v>
      </c>
      <c r="G578" s="579" t="s">
        <v>534</v>
      </c>
      <c r="H578" s="595" t="s">
        <v>915</v>
      </c>
      <c r="I578" s="592">
        <v>1</v>
      </c>
      <c r="J578" s="588" t="s">
        <v>529</v>
      </c>
      <c r="K578" s="593">
        <v>112</v>
      </c>
      <c r="L578" s="593">
        <v>0</v>
      </c>
      <c r="M578" s="593">
        <v>1</v>
      </c>
      <c r="N578" s="90">
        <f t="shared" si="8"/>
        <v>113</v>
      </c>
      <c r="O578" s="594"/>
    </row>
    <row r="579" spans="1:15">
      <c r="A579" s="576" t="s">
        <v>399</v>
      </c>
      <c r="B579" s="576" t="s">
        <v>399</v>
      </c>
      <c r="C579" s="576" t="s">
        <v>84</v>
      </c>
      <c r="D579" s="577">
        <v>2014</v>
      </c>
      <c r="E579" s="578" t="s">
        <v>25</v>
      </c>
      <c r="F579" s="578" t="s">
        <v>93</v>
      </c>
      <c r="G579" s="579" t="s">
        <v>534</v>
      </c>
      <c r="H579" s="595" t="s">
        <v>928</v>
      </c>
      <c r="I579" s="592">
        <v>1</v>
      </c>
      <c r="J579" s="588" t="s">
        <v>529</v>
      </c>
      <c r="K579" s="593">
        <v>20</v>
      </c>
      <c r="L579" s="593">
        <v>0</v>
      </c>
      <c r="M579" s="593">
        <v>0</v>
      </c>
      <c r="N579" s="90">
        <f t="shared" si="8"/>
        <v>20</v>
      </c>
      <c r="O579" s="594"/>
    </row>
    <row r="580" spans="1:15">
      <c r="A580" s="576" t="s">
        <v>399</v>
      </c>
      <c r="B580" s="576" t="s">
        <v>399</v>
      </c>
      <c r="C580" s="576" t="s">
        <v>84</v>
      </c>
      <c r="D580" s="577">
        <v>2014</v>
      </c>
      <c r="E580" s="578" t="s">
        <v>25</v>
      </c>
      <c r="F580" s="578" t="s">
        <v>93</v>
      </c>
      <c r="G580" s="579" t="s">
        <v>534</v>
      </c>
      <c r="H580" s="595" t="s">
        <v>705</v>
      </c>
      <c r="I580" s="592">
        <v>1</v>
      </c>
      <c r="J580" s="588" t="s">
        <v>529</v>
      </c>
      <c r="K580" s="593">
        <v>5</v>
      </c>
      <c r="L580" s="593">
        <v>0</v>
      </c>
      <c r="M580" s="593">
        <v>0</v>
      </c>
      <c r="N580" s="90">
        <f t="shared" si="8"/>
        <v>5</v>
      </c>
      <c r="O580" s="594"/>
    </row>
    <row r="581" spans="1:15">
      <c r="A581" s="576" t="s">
        <v>399</v>
      </c>
      <c r="B581" s="592" t="s">
        <v>926</v>
      </c>
      <c r="C581" s="576" t="s">
        <v>84</v>
      </c>
      <c r="D581" s="577">
        <v>2014</v>
      </c>
      <c r="E581" s="578" t="s">
        <v>25</v>
      </c>
      <c r="F581" s="578" t="s">
        <v>308</v>
      </c>
      <c r="G581" s="579" t="s">
        <v>534</v>
      </c>
      <c r="H581" s="595" t="s">
        <v>797</v>
      </c>
      <c r="I581" s="592">
        <v>2</v>
      </c>
      <c r="J581" s="579" t="s">
        <v>528</v>
      </c>
      <c r="K581" s="593"/>
      <c r="L581" s="593">
        <v>0</v>
      </c>
      <c r="M581" s="593">
        <v>29</v>
      </c>
      <c r="N581" s="90">
        <f t="shared" si="8"/>
        <v>29</v>
      </c>
      <c r="O581" s="594"/>
    </row>
    <row r="582" spans="1:15">
      <c r="A582" s="576" t="s">
        <v>399</v>
      </c>
      <c r="B582" s="576" t="s">
        <v>399</v>
      </c>
      <c r="C582" s="576" t="s">
        <v>84</v>
      </c>
      <c r="D582" s="577">
        <v>2014</v>
      </c>
      <c r="E582" s="578" t="s">
        <v>25</v>
      </c>
      <c r="F582" s="578" t="s">
        <v>93</v>
      </c>
      <c r="G582" s="579" t="s">
        <v>534</v>
      </c>
      <c r="H582" s="595" t="s">
        <v>916</v>
      </c>
      <c r="I582" s="592">
        <v>1</v>
      </c>
      <c r="J582" s="588" t="s">
        <v>529</v>
      </c>
      <c r="K582" s="593">
        <v>55</v>
      </c>
      <c r="L582" s="593">
        <v>73</v>
      </c>
      <c r="M582" s="593">
        <v>107</v>
      </c>
      <c r="N582" s="90">
        <f t="shared" ref="N582:N613" si="9">K582+L582+M582</f>
        <v>235</v>
      </c>
      <c r="O582" s="594"/>
    </row>
    <row r="583" spans="1:15">
      <c r="A583" s="576" t="s">
        <v>399</v>
      </c>
      <c r="B583" s="576" t="s">
        <v>399</v>
      </c>
      <c r="C583" s="576" t="s">
        <v>84</v>
      </c>
      <c r="D583" s="577">
        <v>2014</v>
      </c>
      <c r="E583" s="578" t="s">
        <v>25</v>
      </c>
      <c r="F583" s="578" t="s">
        <v>93</v>
      </c>
      <c r="G583" s="579" t="s">
        <v>534</v>
      </c>
      <c r="H583" s="595" t="s">
        <v>715</v>
      </c>
      <c r="I583" s="592">
        <v>1</v>
      </c>
      <c r="J583" s="588" t="s">
        <v>529</v>
      </c>
      <c r="K583" s="593">
        <v>735</v>
      </c>
      <c r="L583" s="593">
        <v>2</v>
      </c>
      <c r="M583" s="593">
        <v>0</v>
      </c>
      <c r="N583" s="90">
        <f t="shared" si="9"/>
        <v>737</v>
      </c>
      <c r="O583" s="594"/>
    </row>
    <row r="584" spans="1:15">
      <c r="A584" s="576" t="s">
        <v>399</v>
      </c>
      <c r="B584" s="576" t="s">
        <v>399</v>
      </c>
      <c r="C584" s="576" t="s">
        <v>84</v>
      </c>
      <c r="D584" s="577">
        <v>2014</v>
      </c>
      <c r="E584" s="578" t="s">
        <v>25</v>
      </c>
      <c r="F584" s="578" t="s">
        <v>93</v>
      </c>
      <c r="G584" s="579" t="s">
        <v>534</v>
      </c>
      <c r="H584" s="595" t="s">
        <v>715</v>
      </c>
      <c r="I584" s="593">
        <v>1</v>
      </c>
      <c r="J584" s="579" t="s">
        <v>531</v>
      </c>
      <c r="K584" s="593"/>
      <c r="L584" s="593">
        <v>0</v>
      </c>
      <c r="M584" s="593">
        <v>16</v>
      </c>
      <c r="N584" s="90">
        <f t="shared" si="9"/>
        <v>16</v>
      </c>
      <c r="O584" s="594"/>
    </row>
    <row r="585" spans="1:15">
      <c r="A585" s="576" t="s">
        <v>399</v>
      </c>
      <c r="B585" s="576" t="s">
        <v>399</v>
      </c>
      <c r="C585" s="576" t="s">
        <v>84</v>
      </c>
      <c r="D585" s="577">
        <v>2014</v>
      </c>
      <c r="E585" s="578" t="s">
        <v>25</v>
      </c>
      <c r="F585" s="578" t="s">
        <v>93</v>
      </c>
      <c r="G585" s="579" t="s">
        <v>534</v>
      </c>
      <c r="H585" s="595" t="s">
        <v>715</v>
      </c>
      <c r="I585" s="593">
        <v>1</v>
      </c>
      <c r="J585" s="596" t="s">
        <v>307</v>
      </c>
      <c r="K585" s="593"/>
      <c r="L585" s="593">
        <v>0</v>
      </c>
      <c r="M585" s="593">
        <v>4</v>
      </c>
      <c r="N585" s="90">
        <f t="shared" si="9"/>
        <v>4</v>
      </c>
      <c r="O585" s="594"/>
    </row>
    <row r="586" spans="1:15">
      <c r="A586" s="576" t="s">
        <v>399</v>
      </c>
      <c r="B586" s="576" t="s">
        <v>399</v>
      </c>
      <c r="C586" s="576" t="s">
        <v>84</v>
      </c>
      <c r="D586" s="577">
        <v>2014</v>
      </c>
      <c r="E586" s="578" t="s">
        <v>25</v>
      </c>
      <c r="F586" s="578" t="s">
        <v>93</v>
      </c>
      <c r="G586" s="579" t="s">
        <v>534</v>
      </c>
      <c r="H586" s="595" t="s">
        <v>794</v>
      </c>
      <c r="I586" s="593">
        <v>2</v>
      </c>
      <c r="J586" s="579" t="s">
        <v>528</v>
      </c>
      <c r="K586" s="593"/>
      <c r="L586" s="593">
        <v>0</v>
      </c>
      <c r="M586" s="593">
        <v>220</v>
      </c>
      <c r="N586" s="90">
        <f t="shared" si="9"/>
        <v>220</v>
      </c>
      <c r="O586" s="594"/>
    </row>
    <row r="587" spans="1:15">
      <c r="A587" s="576" t="s">
        <v>399</v>
      </c>
      <c r="B587" s="576" t="s">
        <v>399</v>
      </c>
      <c r="C587" s="576" t="s">
        <v>84</v>
      </c>
      <c r="D587" s="577">
        <v>2014</v>
      </c>
      <c r="E587" s="578" t="s">
        <v>25</v>
      </c>
      <c r="F587" s="578" t="s">
        <v>93</v>
      </c>
      <c r="G587" s="579" t="s">
        <v>534</v>
      </c>
      <c r="H587" s="595" t="s">
        <v>794</v>
      </c>
      <c r="I587" s="593">
        <v>2</v>
      </c>
      <c r="J587" s="588" t="s">
        <v>529</v>
      </c>
      <c r="K587" s="593"/>
      <c r="L587" s="593">
        <v>22</v>
      </c>
      <c r="M587" s="593">
        <v>0</v>
      </c>
      <c r="N587" s="90">
        <f t="shared" si="9"/>
        <v>22</v>
      </c>
      <c r="O587" s="594"/>
    </row>
    <row r="588" spans="1:15">
      <c r="A588" s="576" t="s">
        <v>399</v>
      </c>
      <c r="B588" s="576" t="s">
        <v>399</v>
      </c>
      <c r="C588" s="576" t="s">
        <v>84</v>
      </c>
      <c r="D588" s="577">
        <v>2014</v>
      </c>
      <c r="E588" s="578" t="s">
        <v>25</v>
      </c>
      <c r="F588" s="578" t="s">
        <v>93</v>
      </c>
      <c r="G588" s="579" t="s">
        <v>534</v>
      </c>
      <c r="H588" s="595" t="s">
        <v>917</v>
      </c>
      <c r="I588" s="593">
        <v>2</v>
      </c>
      <c r="J588" s="588" t="s">
        <v>529</v>
      </c>
      <c r="K588" s="593"/>
      <c r="L588" s="593">
        <v>1</v>
      </c>
      <c r="M588" s="593">
        <v>0</v>
      </c>
      <c r="N588" s="90">
        <f t="shared" si="9"/>
        <v>1</v>
      </c>
      <c r="O588" s="594"/>
    </row>
    <row r="589" spans="1:15">
      <c r="A589" s="576" t="s">
        <v>399</v>
      </c>
      <c r="B589" s="576" t="s">
        <v>399</v>
      </c>
      <c r="C589" s="576" t="s">
        <v>84</v>
      </c>
      <c r="D589" s="577">
        <v>2014</v>
      </c>
      <c r="E589" s="578" t="s">
        <v>25</v>
      </c>
      <c r="F589" s="578" t="s">
        <v>93</v>
      </c>
      <c r="G589" s="579" t="s">
        <v>534</v>
      </c>
      <c r="H589" s="595" t="s">
        <v>798</v>
      </c>
      <c r="I589" s="593">
        <v>2</v>
      </c>
      <c r="J589" s="596" t="s">
        <v>530</v>
      </c>
      <c r="K589" s="593"/>
      <c r="L589" s="593">
        <v>1</v>
      </c>
      <c r="M589" s="593">
        <v>0</v>
      </c>
      <c r="N589" s="90">
        <f t="shared" si="9"/>
        <v>1</v>
      </c>
      <c r="O589" s="594"/>
    </row>
    <row r="590" spans="1:15">
      <c r="A590" s="576" t="s">
        <v>399</v>
      </c>
      <c r="B590" s="576" t="s">
        <v>399</v>
      </c>
      <c r="C590" s="576" t="s">
        <v>84</v>
      </c>
      <c r="D590" s="577">
        <v>2014</v>
      </c>
      <c r="E590" s="578" t="s">
        <v>25</v>
      </c>
      <c r="F590" s="578" t="s">
        <v>93</v>
      </c>
      <c r="G590" s="579" t="s">
        <v>534</v>
      </c>
      <c r="H590" s="595" t="s">
        <v>798</v>
      </c>
      <c r="I590" s="593">
        <v>2</v>
      </c>
      <c r="J590" s="579" t="s">
        <v>531</v>
      </c>
      <c r="K590" s="593"/>
      <c r="L590" s="593">
        <v>229</v>
      </c>
      <c r="M590" s="593">
        <v>2</v>
      </c>
      <c r="N590" s="90">
        <f t="shared" si="9"/>
        <v>231</v>
      </c>
      <c r="O590" s="594"/>
    </row>
    <row r="591" spans="1:15">
      <c r="A591" s="576" t="s">
        <v>399</v>
      </c>
      <c r="B591" s="576" t="s">
        <v>399</v>
      </c>
      <c r="C591" s="576" t="s">
        <v>84</v>
      </c>
      <c r="D591" s="577">
        <v>2014</v>
      </c>
      <c r="E591" s="578" t="s">
        <v>25</v>
      </c>
      <c r="F591" s="578" t="s">
        <v>93</v>
      </c>
      <c r="G591" s="579" t="s">
        <v>534</v>
      </c>
      <c r="H591" s="595" t="s">
        <v>798</v>
      </c>
      <c r="I591" s="593">
        <v>2</v>
      </c>
      <c r="J591" s="588" t="s">
        <v>529</v>
      </c>
      <c r="K591" s="593">
        <v>51</v>
      </c>
      <c r="L591" s="593">
        <v>194</v>
      </c>
      <c r="M591" s="593">
        <v>2</v>
      </c>
      <c r="N591" s="90">
        <f t="shared" si="9"/>
        <v>247</v>
      </c>
      <c r="O591" s="594"/>
    </row>
    <row r="592" spans="1:15">
      <c r="A592" s="576" t="s">
        <v>399</v>
      </c>
      <c r="B592" s="576" t="s">
        <v>399</v>
      </c>
      <c r="C592" s="576" t="s">
        <v>84</v>
      </c>
      <c r="D592" s="577">
        <v>2014</v>
      </c>
      <c r="E592" s="578" t="s">
        <v>25</v>
      </c>
      <c r="F592" s="578" t="s">
        <v>93</v>
      </c>
      <c r="G592" s="579" t="s">
        <v>534</v>
      </c>
      <c r="H592" s="595" t="s">
        <v>83</v>
      </c>
      <c r="I592" s="593">
        <v>1</v>
      </c>
      <c r="J592" s="588" t="s">
        <v>529</v>
      </c>
      <c r="K592" s="593">
        <v>2</v>
      </c>
      <c r="L592" s="593">
        <v>7</v>
      </c>
      <c r="M592" s="593">
        <v>0</v>
      </c>
      <c r="N592" s="90">
        <f t="shared" si="9"/>
        <v>9</v>
      </c>
      <c r="O592" s="594"/>
    </row>
    <row r="593" spans="1:15">
      <c r="A593" s="576" t="s">
        <v>399</v>
      </c>
      <c r="B593" s="576" t="s">
        <v>399</v>
      </c>
      <c r="C593" s="576" t="s">
        <v>84</v>
      </c>
      <c r="D593" s="577">
        <v>2014</v>
      </c>
      <c r="E593" s="578" t="s">
        <v>25</v>
      </c>
      <c r="F593" s="578" t="s">
        <v>93</v>
      </c>
      <c r="G593" s="579" t="s">
        <v>534</v>
      </c>
      <c r="H593" s="595" t="s">
        <v>83</v>
      </c>
      <c r="I593" s="593">
        <v>1</v>
      </c>
      <c r="J593" s="579" t="s">
        <v>531</v>
      </c>
      <c r="K593" s="593"/>
      <c r="L593" s="593">
        <v>40</v>
      </c>
      <c r="M593" s="593">
        <v>24</v>
      </c>
      <c r="N593" s="90">
        <f t="shared" si="9"/>
        <v>64</v>
      </c>
      <c r="O593" s="594"/>
    </row>
    <row r="594" spans="1:15">
      <c r="A594" s="576" t="s">
        <v>399</v>
      </c>
      <c r="B594" s="576" t="s">
        <v>399</v>
      </c>
      <c r="C594" s="576" t="s">
        <v>84</v>
      </c>
      <c r="D594" s="577">
        <v>2014</v>
      </c>
      <c r="E594" s="578" t="s">
        <v>25</v>
      </c>
      <c r="F594" s="578" t="s">
        <v>93</v>
      </c>
      <c r="G594" s="579" t="s">
        <v>534</v>
      </c>
      <c r="H594" s="595" t="s">
        <v>83</v>
      </c>
      <c r="I594" s="593">
        <v>1</v>
      </c>
      <c r="J594" s="596" t="s">
        <v>530</v>
      </c>
      <c r="K594" s="593"/>
      <c r="L594" s="593">
        <v>21</v>
      </c>
      <c r="M594" s="593">
        <v>1</v>
      </c>
      <c r="N594" s="90">
        <f t="shared" si="9"/>
        <v>22</v>
      </c>
      <c r="O594" s="594"/>
    </row>
    <row r="595" spans="1:15">
      <c r="A595" s="576" t="s">
        <v>399</v>
      </c>
      <c r="B595" s="576" t="s">
        <v>399</v>
      </c>
      <c r="C595" s="576" t="s">
        <v>84</v>
      </c>
      <c r="D595" s="577">
        <v>2014</v>
      </c>
      <c r="E595" s="578" t="s">
        <v>25</v>
      </c>
      <c r="F595" s="578" t="s">
        <v>93</v>
      </c>
      <c r="G595" s="579" t="s">
        <v>534</v>
      </c>
      <c r="H595" s="595" t="s">
        <v>919</v>
      </c>
      <c r="I595" s="593">
        <v>3</v>
      </c>
      <c r="J595" s="596" t="s">
        <v>530</v>
      </c>
      <c r="K595" s="593"/>
      <c r="L595" s="593">
        <v>23</v>
      </c>
      <c r="M595" s="593">
        <v>1</v>
      </c>
      <c r="N595" s="90">
        <f t="shared" si="9"/>
        <v>24</v>
      </c>
      <c r="O595" s="594"/>
    </row>
    <row r="596" spans="1:15">
      <c r="A596" s="576" t="s">
        <v>399</v>
      </c>
      <c r="B596" s="576" t="s">
        <v>399</v>
      </c>
      <c r="C596" s="576" t="s">
        <v>84</v>
      </c>
      <c r="D596" s="577">
        <v>2014</v>
      </c>
      <c r="E596" s="578" t="s">
        <v>25</v>
      </c>
      <c r="F596" s="578" t="s">
        <v>93</v>
      </c>
      <c r="G596" s="579" t="s">
        <v>534</v>
      </c>
      <c r="H596" s="595" t="s">
        <v>919</v>
      </c>
      <c r="I596" s="593">
        <v>3</v>
      </c>
      <c r="J596" s="579" t="s">
        <v>531</v>
      </c>
      <c r="K596" s="593"/>
      <c r="L596" s="593">
        <v>126</v>
      </c>
      <c r="M596" s="593">
        <v>53</v>
      </c>
      <c r="N596" s="90">
        <f t="shared" si="9"/>
        <v>179</v>
      </c>
      <c r="O596" s="594"/>
    </row>
    <row r="597" spans="1:15">
      <c r="A597" s="576" t="s">
        <v>399</v>
      </c>
      <c r="B597" s="576" t="s">
        <v>399</v>
      </c>
      <c r="C597" s="576" t="s">
        <v>84</v>
      </c>
      <c r="D597" s="577">
        <v>2014</v>
      </c>
      <c r="E597" s="578" t="s">
        <v>25</v>
      </c>
      <c r="F597" s="578" t="s">
        <v>93</v>
      </c>
      <c r="G597" s="579" t="s">
        <v>534</v>
      </c>
      <c r="H597" s="595" t="s">
        <v>919</v>
      </c>
      <c r="I597" s="593">
        <v>3</v>
      </c>
      <c r="J597" s="588" t="s">
        <v>529</v>
      </c>
      <c r="K597" s="593"/>
      <c r="L597" s="593">
        <v>0</v>
      </c>
      <c r="M597" s="593">
        <v>387</v>
      </c>
      <c r="N597" s="90">
        <f t="shared" si="9"/>
        <v>387</v>
      </c>
      <c r="O597" s="594"/>
    </row>
    <row r="598" spans="1:15">
      <c r="A598" s="576" t="s">
        <v>399</v>
      </c>
      <c r="B598" s="576" t="s">
        <v>399</v>
      </c>
      <c r="C598" s="576" t="s">
        <v>84</v>
      </c>
      <c r="D598" s="577">
        <v>2014</v>
      </c>
      <c r="E598" s="578" t="s">
        <v>25</v>
      </c>
      <c r="F598" s="578" t="s">
        <v>93</v>
      </c>
      <c r="G598" s="579" t="s">
        <v>534</v>
      </c>
      <c r="H598" s="595" t="s">
        <v>795</v>
      </c>
      <c r="I598" s="593">
        <v>2</v>
      </c>
      <c r="J598" s="588" t="s">
        <v>529</v>
      </c>
      <c r="K598" s="593">
        <v>784</v>
      </c>
      <c r="L598" s="593">
        <v>678</v>
      </c>
      <c r="M598" s="593">
        <v>655</v>
      </c>
      <c r="N598" s="90">
        <f t="shared" si="9"/>
        <v>2117</v>
      </c>
      <c r="O598" s="594"/>
    </row>
    <row r="599" spans="1:15">
      <c r="A599" s="576" t="s">
        <v>399</v>
      </c>
      <c r="B599" s="576" t="s">
        <v>399</v>
      </c>
      <c r="C599" s="576" t="s">
        <v>84</v>
      </c>
      <c r="D599" s="577">
        <v>2014</v>
      </c>
      <c r="E599" s="578" t="s">
        <v>25</v>
      </c>
      <c r="F599" s="578" t="s">
        <v>93</v>
      </c>
      <c r="G599" s="579" t="s">
        <v>534</v>
      </c>
      <c r="H599" s="595" t="s">
        <v>920</v>
      </c>
      <c r="I599" s="593">
        <v>1</v>
      </c>
      <c r="J599" s="588" t="s">
        <v>529</v>
      </c>
      <c r="K599" s="593">
        <v>326</v>
      </c>
      <c r="L599" s="593">
        <v>0</v>
      </c>
      <c r="M599" s="593">
        <v>0</v>
      </c>
      <c r="N599" s="90">
        <f t="shared" si="9"/>
        <v>326</v>
      </c>
      <c r="O599" s="594"/>
    </row>
    <row r="600" spans="1:15">
      <c r="A600" s="576" t="s">
        <v>399</v>
      </c>
      <c r="B600" s="576" t="s">
        <v>399</v>
      </c>
      <c r="C600" s="576" t="s">
        <v>84</v>
      </c>
      <c r="D600" s="577">
        <v>2014</v>
      </c>
      <c r="E600" s="578" t="s">
        <v>25</v>
      </c>
      <c r="F600" s="578" t="s">
        <v>93</v>
      </c>
      <c r="G600" s="579" t="s">
        <v>534</v>
      </c>
      <c r="H600" s="595" t="s">
        <v>732</v>
      </c>
      <c r="I600" s="593">
        <v>1</v>
      </c>
      <c r="J600" s="588" t="s">
        <v>529</v>
      </c>
      <c r="K600" s="593">
        <v>4</v>
      </c>
      <c r="L600" s="593">
        <v>0</v>
      </c>
      <c r="M600" s="593">
        <v>0</v>
      </c>
      <c r="N600" s="90">
        <f t="shared" si="9"/>
        <v>4</v>
      </c>
      <c r="O600" s="594"/>
    </row>
    <row r="601" spans="1:15">
      <c r="A601" s="576" t="s">
        <v>399</v>
      </c>
      <c r="B601" s="576" t="s">
        <v>399</v>
      </c>
      <c r="C601" s="576" t="s">
        <v>84</v>
      </c>
      <c r="D601" s="577">
        <v>2014</v>
      </c>
      <c r="E601" s="578" t="s">
        <v>25</v>
      </c>
      <c r="F601" s="578" t="s">
        <v>93</v>
      </c>
      <c r="G601" s="579" t="s">
        <v>534</v>
      </c>
      <c r="H601" s="595" t="s">
        <v>735</v>
      </c>
      <c r="I601" s="593">
        <v>2</v>
      </c>
      <c r="J601" s="588" t="s">
        <v>529</v>
      </c>
      <c r="K601" s="593">
        <v>1</v>
      </c>
      <c r="L601" s="593">
        <v>0</v>
      </c>
      <c r="M601" s="593">
        <v>0</v>
      </c>
      <c r="N601" s="90">
        <f t="shared" si="9"/>
        <v>1</v>
      </c>
      <c r="O601" s="594"/>
    </row>
    <row r="602" spans="1:15">
      <c r="A602" s="576" t="s">
        <v>399</v>
      </c>
      <c r="B602" s="576" t="s">
        <v>399</v>
      </c>
      <c r="C602" s="576" t="s">
        <v>84</v>
      </c>
      <c r="D602" s="577">
        <v>2014</v>
      </c>
      <c r="E602" s="578" t="s">
        <v>25</v>
      </c>
      <c r="F602" s="578" t="s">
        <v>93</v>
      </c>
      <c r="G602" s="579" t="s">
        <v>534</v>
      </c>
      <c r="H602" s="595" t="s">
        <v>740</v>
      </c>
      <c r="I602" s="593">
        <v>1</v>
      </c>
      <c r="J602" s="588" t="s">
        <v>529</v>
      </c>
      <c r="K602" s="593">
        <v>9</v>
      </c>
      <c r="L602" s="593">
        <v>0</v>
      </c>
      <c r="M602" s="593">
        <v>0</v>
      </c>
      <c r="N602" s="90">
        <f t="shared" si="9"/>
        <v>9</v>
      </c>
      <c r="O602" s="594"/>
    </row>
    <row r="603" spans="1:15">
      <c r="A603" s="576" t="s">
        <v>399</v>
      </c>
      <c r="B603" s="576" t="s">
        <v>399</v>
      </c>
      <c r="C603" s="576" t="s">
        <v>84</v>
      </c>
      <c r="D603" s="577">
        <v>2014</v>
      </c>
      <c r="E603" s="578" t="s">
        <v>25</v>
      </c>
      <c r="F603" s="578" t="s">
        <v>93</v>
      </c>
      <c r="G603" s="579" t="s">
        <v>534</v>
      </c>
      <c r="H603" s="595" t="s">
        <v>799</v>
      </c>
      <c r="I603" s="593">
        <v>2</v>
      </c>
      <c r="J603" s="579" t="s">
        <v>528</v>
      </c>
      <c r="K603" s="593"/>
      <c r="L603" s="593">
        <v>0</v>
      </c>
      <c r="M603" s="593">
        <v>36</v>
      </c>
      <c r="N603" s="90">
        <f t="shared" si="9"/>
        <v>36</v>
      </c>
      <c r="O603" s="594"/>
    </row>
    <row r="604" spans="1:15">
      <c r="A604" s="576" t="s">
        <v>399</v>
      </c>
      <c r="B604" s="576" t="s">
        <v>399</v>
      </c>
      <c r="C604" s="576" t="s">
        <v>84</v>
      </c>
      <c r="D604" s="577">
        <v>2014</v>
      </c>
      <c r="E604" s="578" t="s">
        <v>25</v>
      </c>
      <c r="F604" s="578" t="s">
        <v>93</v>
      </c>
      <c r="G604" s="579" t="s">
        <v>534</v>
      </c>
      <c r="H604" s="595" t="s">
        <v>799</v>
      </c>
      <c r="I604" s="593">
        <v>2</v>
      </c>
      <c r="J604" s="588" t="s">
        <v>529</v>
      </c>
      <c r="K604" s="593">
        <v>2</v>
      </c>
      <c r="L604" s="593">
        <v>1</v>
      </c>
      <c r="M604" s="593">
        <v>1</v>
      </c>
      <c r="N604" s="90">
        <f t="shared" si="9"/>
        <v>4</v>
      </c>
      <c r="O604" s="594"/>
    </row>
    <row r="605" spans="1:15">
      <c r="A605" s="576" t="s">
        <v>399</v>
      </c>
      <c r="B605" s="576" t="s">
        <v>399</v>
      </c>
      <c r="C605" s="576" t="s">
        <v>84</v>
      </c>
      <c r="D605" s="577">
        <v>2014</v>
      </c>
      <c r="E605" s="578" t="s">
        <v>25</v>
      </c>
      <c r="F605" s="578" t="s">
        <v>93</v>
      </c>
      <c r="G605" s="579" t="s">
        <v>534</v>
      </c>
      <c r="H605" s="595" t="s">
        <v>800</v>
      </c>
      <c r="I605" s="593">
        <v>2</v>
      </c>
      <c r="J605" s="588" t="s">
        <v>529</v>
      </c>
      <c r="K605" s="593">
        <v>105</v>
      </c>
      <c r="L605" s="593">
        <v>102</v>
      </c>
      <c r="M605" s="593">
        <v>14</v>
      </c>
      <c r="N605" s="90">
        <f t="shared" si="9"/>
        <v>221</v>
      </c>
      <c r="O605" s="594"/>
    </row>
    <row r="606" spans="1:15">
      <c r="A606" s="576" t="s">
        <v>399</v>
      </c>
      <c r="B606" s="576" t="s">
        <v>399</v>
      </c>
      <c r="C606" s="576" t="s">
        <v>84</v>
      </c>
      <c r="D606" s="577">
        <v>2014</v>
      </c>
      <c r="E606" s="578" t="s">
        <v>25</v>
      </c>
      <c r="F606" s="578" t="s">
        <v>93</v>
      </c>
      <c r="G606" s="579" t="s">
        <v>534</v>
      </c>
      <c r="H606" s="595" t="s">
        <v>800</v>
      </c>
      <c r="I606" s="593">
        <v>2</v>
      </c>
      <c r="J606" s="596" t="s">
        <v>530</v>
      </c>
      <c r="K606" s="593"/>
      <c r="L606" s="593">
        <v>2</v>
      </c>
      <c r="M606" s="593">
        <v>0</v>
      </c>
      <c r="N606" s="90">
        <f t="shared" si="9"/>
        <v>2</v>
      </c>
      <c r="O606" s="594"/>
    </row>
    <row r="607" spans="1:15">
      <c r="A607" s="576" t="s">
        <v>399</v>
      </c>
      <c r="B607" s="576" t="s">
        <v>399</v>
      </c>
      <c r="C607" s="576" t="s">
        <v>84</v>
      </c>
      <c r="D607" s="577">
        <v>2014</v>
      </c>
      <c r="E607" s="578" t="s">
        <v>25</v>
      </c>
      <c r="F607" s="578" t="s">
        <v>93</v>
      </c>
      <c r="G607" s="579" t="s">
        <v>534</v>
      </c>
      <c r="H607" s="595" t="s">
        <v>800</v>
      </c>
      <c r="I607" s="593">
        <v>2</v>
      </c>
      <c r="J607" s="579" t="s">
        <v>531</v>
      </c>
      <c r="K607" s="593"/>
      <c r="L607" s="593">
        <v>8</v>
      </c>
      <c r="M607" s="593">
        <v>0</v>
      </c>
      <c r="N607" s="90">
        <f t="shared" si="9"/>
        <v>8</v>
      </c>
      <c r="O607" s="594"/>
    </row>
    <row r="608" spans="1:15">
      <c r="A608" s="576" t="s">
        <v>399</v>
      </c>
      <c r="B608" s="576" t="s">
        <v>399</v>
      </c>
      <c r="C608" s="576" t="s">
        <v>84</v>
      </c>
      <c r="D608" s="577">
        <v>2014</v>
      </c>
      <c r="E608" s="578" t="s">
        <v>25</v>
      </c>
      <c r="F608" s="578" t="s">
        <v>93</v>
      </c>
      <c r="G608" s="579" t="s">
        <v>534</v>
      </c>
      <c r="H608" s="595" t="s">
        <v>800</v>
      </c>
      <c r="I608" s="593">
        <v>2</v>
      </c>
      <c r="J608" s="579" t="s">
        <v>528</v>
      </c>
      <c r="K608" s="593"/>
      <c r="L608" s="593">
        <v>0</v>
      </c>
      <c r="M608" s="593">
        <v>27</v>
      </c>
      <c r="N608" s="90">
        <f t="shared" si="9"/>
        <v>27</v>
      </c>
      <c r="O608" s="594"/>
    </row>
    <row r="609" spans="1:15">
      <c r="A609" s="576" t="s">
        <v>399</v>
      </c>
      <c r="B609" s="576" t="s">
        <v>399</v>
      </c>
      <c r="C609" s="576" t="s">
        <v>84</v>
      </c>
      <c r="D609" s="577">
        <v>2014</v>
      </c>
      <c r="E609" s="578" t="s">
        <v>25</v>
      </c>
      <c r="F609" s="578" t="s">
        <v>93</v>
      </c>
      <c r="G609" s="579" t="s">
        <v>534</v>
      </c>
      <c r="H609" s="595" t="s">
        <v>922</v>
      </c>
      <c r="I609" s="593">
        <v>2</v>
      </c>
      <c r="J609" s="588" t="s">
        <v>529</v>
      </c>
      <c r="K609" s="593">
        <v>10</v>
      </c>
      <c r="L609" s="593">
        <v>2</v>
      </c>
      <c r="M609" s="593">
        <v>0</v>
      </c>
      <c r="N609" s="90">
        <f t="shared" si="9"/>
        <v>12</v>
      </c>
      <c r="O609" s="594"/>
    </row>
    <row r="610" spans="1:15">
      <c r="A610" s="576" t="s">
        <v>399</v>
      </c>
      <c r="B610" s="576" t="s">
        <v>399</v>
      </c>
      <c r="C610" s="576" t="s">
        <v>84</v>
      </c>
      <c r="D610" s="577">
        <v>2014</v>
      </c>
      <c r="E610" s="578" t="s">
        <v>25</v>
      </c>
      <c r="F610" s="578" t="s">
        <v>93</v>
      </c>
      <c r="G610" s="579" t="s">
        <v>534</v>
      </c>
      <c r="H610" s="595" t="s">
        <v>922</v>
      </c>
      <c r="I610" s="593">
        <v>2</v>
      </c>
      <c r="J610" s="579" t="s">
        <v>531</v>
      </c>
      <c r="K610" s="593"/>
      <c r="L610" s="593">
        <v>1</v>
      </c>
      <c r="M610" s="593">
        <v>1</v>
      </c>
      <c r="N610" s="90">
        <f t="shared" si="9"/>
        <v>2</v>
      </c>
      <c r="O610" s="594"/>
    </row>
    <row r="611" spans="1:15">
      <c r="A611" s="576" t="s">
        <v>399</v>
      </c>
      <c r="B611" s="576" t="s">
        <v>399</v>
      </c>
      <c r="C611" s="576" t="s">
        <v>84</v>
      </c>
      <c r="D611" s="577">
        <v>2014</v>
      </c>
      <c r="E611" s="578" t="s">
        <v>25</v>
      </c>
      <c r="F611" s="578" t="s">
        <v>93</v>
      </c>
      <c r="G611" s="579" t="s">
        <v>534</v>
      </c>
      <c r="H611" s="595" t="s">
        <v>923</v>
      </c>
      <c r="I611" s="593">
        <v>3</v>
      </c>
      <c r="J611" s="579" t="s">
        <v>531</v>
      </c>
      <c r="K611" s="593"/>
      <c r="L611" s="593">
        <v>1</v>
      </c>
      <c r="M611" s="593">
        <v>11</v>
      </c>
      <c r="N611" s="90">
        <f t="shared" si="9"/>
        <v>12</v>
      </c>
      <c r="O611" s="594"/>
    </row>
    <row r="612" spans="1:15">
      <c r="A612" s="576" t="s">
        <v>399</v>
      </c>
      <c r="B612" s="576" t="s">
        <v>399</v>
      </c>
      <c r="C612" s="576" t="s">
        <v>84</v>
      </c>
      <c r="D612" s="577">
        <v>2014</v>
      </c>
      <c r="E612" s="578" t="s">
        <v>25</v>
      </c>
      <c r="F612" s="578" t="s">
        <v>93</v>
      </c>
      <c r="G612" s="579" t="s">
        <v>534</v>
      </c>
      <c r="H612" s="595" t="s">
        <v>925</v>
      </c>
      <c r="I612" s="592">
        <v>3</v>
      </c>
      <c r="J612" s="579" t="s">
        <v>531</v>
      </c>
      <c r="K612" s="593"/>
      <c r="L612" s="593">
        <v>0</v>
      </c>
      <c r="M612" s="593">
        <v>3</v>
      </c>
      <c r="N612" s="90">
        <f t="shared" si="9"/>
        <v>3</v>
      </c>
      <c r="O612" s="594"/>
    </row>
    <row r="613" spans="1:15">
      <c r="A613" s="576" t="s">
        <v>399</v>
      </c>
      <c r="B613" s="576" t="s">
        <v>399</v>
      </c>
      <c r="C613" s="576" t="s">
        <v>84</v>
      </c>
      <c r="D613" s="577">
        <v>2014</v>
      </c>
      <c r="E613" s="578" t="s">
        <v>25</v>
      </c>
      <c r="F613" s="578" t="s">
        <v>93</v>
      </c>
      <c r="G613" s="579" t="s">
        <v>534</v>
      </c>
      <c r="H613" s="595" t="s">
        <v>925</v>
      </c>
      <c r="I613" s="592">
        <v>3</v>
      </c>
      <c r="J613" s="588" t="s">
        <v>529</v>
      </c>
      <c r="K613" s="593"/>
      <c r="L613" s="593">
        <v>12</v>
      </c>
      <c r="M613" s="593">
        <v>6</v>
      </c>
      <c r="N613" s="90">
        <f t="shared" si="9"/>
        <v>18</v>
      </c>
      <c r="O613" s="594"/>
    </row>
    <row r="614" spans="1:15" s="160" customFormat="1">
      <c r="A614" s="229"/>
      <c r="B614" s="229"/>
      <c r="C614" s="229"/>
      <c r="D614" s="225"/>
      <c r="E614" s="226"/>
      <c r="F614" s="226"/>
      <c r="G614" s="568"/>
      <c r="H614" s="574"/>
      <c r="I614" s="228"/>
      <c r="J614" s="227"/>
      <c r="K614" s="228"/>
      <c r="L614" s="228"/>
      <c r="M614" s="228"/>
      <c r="N614" s="228"/>
      <c r="O614" s="242"/>
    </row>
    <row r="615" spans="1:15" s="160" customFormat="1">
      <c r="A615" s="576" t="s">
        <v>399</v>
      </c>
      <c r="B615" s="592" t="s">
        <v>926</v>
      </c>
      <c r="C615" s="576" t="s">
        <v>84</v>
      </c>
      <c r="D615" s="577">
        <v>2014</v>
      </c>
      <c r="E615" s="578" t="s">
        <v>25</v>
      </c>
      <c r="F615" s="578" t="s">
        <v>308</v>
      </c>
      <c r="G615" s="613" t="s">
        <v>538</v>
      </c>
      <c r="H615" s="869" t="s">
        <v>801</v>
      </c>
      <c r="I615" s="228">
        <v>1</v>
      </c>
      <c r="J615" s="614" t="s">
        <v>625</v>
      </c>
      <c r="K615" s="228"/>
      <c r="L615" s="90">
        <v>1381</v>
      </c>
      <c r="M615" s="90"/>
      <c r="N615" s="90">
        <v>1381</v>
      </c>
      <c r="O615" s="242"/>
    </row>
  </sheetData>
  <mergeCells count="11">
    <mergeCell ref="K3:N3"/>
    <mergeCell ref="E3:E4"/>
    <mergeCell ref="G3:G4"/>
    <mergeCell ref="H3:H4"/>
    <mergeCell ref="I3:I4"/>
    <mergeCell ref="F3:F4"/>
    <mergeCell ref="A3:A4"/>
    <mergeCell ref="B3:B4"/>
    <mergeCell ref="C3:C4"/>
    <mergeCell ref="D3:D4"/>
    <mergeCell ref="J3:J4"/>
  </mergeCells>
  <phoneticPr fontId="29" type="noConversion"/>
  <dataValidations count="1">
    <dataValidation type="textLength" showInputMessage="1" showErrorMessage="1" sqref="O5:O615">
      <formula1>0</formula1>
      <formula2>150</formula2>
    </dataValidation>
  </dataValidations>
  <pageMargins left="0.78749999999999998" right="0.78749999999999998" top="1.0527777777777778" bottom="1.0527777777777778" header="0.78749999999999998" footer="0.78749999999999998"/>
  <pageSetup paperSize="9" scale="10" firstPageNumber="0" orientation="landscape"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2" enableFormatConditionsCalculation="0">
    <pageSetUpPr fitToPage="1"/>
  </sheetPr>
  <dimension ref="A1:I13"/>
  <sheetViews>
    <sheetView view="pageBreakPreview" zoomScaleNormal="90" zoomScaleSheetLayoutView="100" zoomScalePageLayoutView="90" workbookViewId="0">
      <selection activeCell="I16" sqref="I16"/>
    </sheetView>
  </sheetViews>
  <sheetFormatPr defaultColWidth="11.42578125" defaultRowHeight="12.75"/>
  <cols>
    <col min="1" max="2" width="11.42578125" style="121"/>
    <col min="3" max="3" width="31.28515625" style="121" bestFit="1" customWidth="1"/>
    <col min="4" max="4" width="19" style="121" customWidth="1"/>
    <col min="5" max="5" width="11.42578125" style="121" customWidth="1"/>
    <col min="6" max="7" width="14.140625" style="121" customWidth="1"/>
    <col min="8" max="8" width="14.7109375" style="121" bestFit="1" customWidth="1"/>
    <col min="9" max="9" width="16.7109375" style="123" customWidth="1"/>
    <col min="10" max="16384" width="11.42578125" style="121"/>
  </cols>
  <sheetData>
    <row r="1" spans="1:9" ht="20.100000000000001" customHeight="1" thickBot="1">
      <c r="A1" s="116" t="s">
        <v>312</v>
      </c>
      <c r="D1" s="116"/>
      <c r="E1" s="116"/>
      <c r="F1" s="116"/>
      <c r="G1" s="116"/>
      <c r="H1" s="29" t="s">
        <v>0</v>
      </c>
      <c r="I1" s="26" t="s">
        <v>525</v>
      </c>
    </row>
    <row r="2" spans="1:9" ht="20.100000000000001" customHeight="1" thickBot="1">
      <c r="C2" s="116"/>
      <c r="D2" s="116"/>
      <c r="E2" s="116"/>
      <c r="F2" s="116"/>
      <c r="G2" s="116"/>
      <c r="H2" s="875" t="s">
        <v>286</v>
      </c>
      <c r="I2" s="876" t="s">
        <v>622</v>
      </c>
    </row>
    <row r="3" spans="1:9" ht="43.5" customHeight="1" thickBot="1">
      <c r="A3" s="877" t="s">
        <v>1</v>
      </c>
      <c r="B3" s="878" t="s">
        <v>330</v>
      </c>
      <c r="C3" s="878" t="s">
        <v>10</v>
      </c>
      <c r="D3" s="767" t="s">
        <v>319</v>
      </c>
      <c r="E3" s="879" t="s">
        <v>78</v>
      </c>
      <c r="F3" s="880" t="s">
        <v>313</v>
      </c>
      <c r="G3" s="881" t="s">
        <v>314</v>
      </c>
      <c r="H3" s="881" t="s">
        <v>315</v>
      </c>
      <c r="I3" s="771" t="s">
        <v>343</v>
      </c>
    </row>
    <row r="4" spans="1:9" s="123" customFormat="1" ht="63.75">
      <c r="A4" s="882" t="s">
        <v>618</v>
      </c>
      <c r="B4" s="828">
        <v>2014</v>
      </c>
      <c r="C4" s="883" t="s">
        <v>25</v>
      </c>
      <c r="D4" s="884" t="s">
        <v>93</v>
      </c>
      <c r="E4" s="885" t="s">
        <v>619</v>
      </c>
      <c r="F4" s="886" t="s">
        <v>84</v>
      </c>
      <c r="G4" s="886" t="s">
        <v>69</v>
      </c>
      <c r="H4" s="886"/>
      <c r="I4" s="887" t="s">
        <v>621</v>
      </c>
    </row>
    <row r="5" spans="1:9" s="123" customFormat="1" ht="51">
      <c r="A5" s="882" t="s">
        <v>618</v>
      </c>
      <c r="B5" s="828">
        <v>2014</v>
      </c>
      <c r="C5" s="883" t="s">
        <v>25</v>
      </c>
      <c r="D5" s="884" t="s">
        <v>93</v>
      </c>
      <c r="E5" s="885" t="s">
        <v>316</v>
      </c>
      <c r="F5" s="886" t="s">
        <v>84</v>
      </c>
      <c r="G5" s="886" t="s">
        <v>84</v>
      </c>
      <c r="H5" s="886"/>
      <c r="I5" s="887" t="s">
        <v>620</v>
      </c>
    </row>
    <row r="6" spans="1:9" s="123" customFormat="1" ht="25.5">
      <c r="A6" s="882" t="s">
        <v>618</v>
      </c>
      <c r="B6" s="828">
        <v>2014</v>
      </c>
      <c r="C6" s="883" t="s">
        <v>25</v>
      </c>
      <c r="D6" s="884" t="s">
        <v>93</v>
      </c>
      <c r="E6" s="885" t="s">
        <v>317</v>
      </c>
      <c r="F6" s="886" t="s">
        <v>84</v>
      </c>
      <c r="G6" s="886" t="s">
        <v>84</v>
      </c>
      <c r="H6" s="888"/>
      <c r="I6" s="887" t="s">
        <v>1020</v>
      </c>
    </row>
    <row r="7" spans="1:9" s="123" customFormat="1" ht="13.35" customHeight="1">
      <c r="A7" s="889"/>
      <c r="B7" s="828"/>
      <c r="C7" s="890"/>
      <c r="D7" s="884"/>
      <c r="E7" s="885"/>
      <c r="F7" s="888"/>
      <c r="G7" s="888"/>
      <c r="H7" s="888"/>
      <c r="I7" s="891"/>
    </row>
    <row r="8" spans="1:9" s="123" customFormat="1">
      <c r="A8" s="889"/>
      <c r="B8" s="828"/>
      <c r="C8" s="890"/>
      <c r="D8" s="884"/>
      <c r="E8" s="892"/>
      <c r="F8" s="888"/>
      <c r="G8" s="888"/>
      <c r="H8" s="888"/>
      <c r="I8" s="891"/>
    </row>
    <row r="9" spans="1:9" s="123" customFormat="1">
      <c r="A9" s="889"/>
      <c r="B9" s="828"/>
      <c r="C9" s="890"/>
      <c r="D9" s="884"/>
      <c r="E9" s="892"/>
      <c r="F9" s="888"/>
      <c r="G9" s="888"/>
      <c r="H9" s="888"/>
      <c r="I9" s="891"/>
    </row>
    <row r="10" spans="1:9" s="123" customFormat="1" ht="13.5" thickBot="1">
      <c r="A10" s="893"/>
      <c r="B10" s="867"/>
      <c r="C10" s="894"/>
      <c r="D10" s="895"/>
      <c r="E10" s="896"/>
      <c r="F10" s="897"/>
      <c r="G10" s="897"/>
      <c r="H10" s="897"/>
      <c r="I10" s="898"/>
    </row>
    <row r="11" spans="1:9" ht="13.35" customHeight="1">
      <c r="A11" s="237"/>
      <c r="B11" s="237"/>
      <c r="C11" s="238"/>
      <c r="D11" s="237"/>
      <c r="E11" s="237"/>
      <c r="F11" s="239"/>
      <c r="G11" s="239"/>
      <c r="H11" s="237"/>
      <c r="I11" s="243"/>
    </row>
    <row r="12" spans="1:9" ht="13.35" customHeight="1">
      <c r="C12" s="119"/>
      <c r="F12" s="32"/>
      <c r="G12" s="32"/>
    </row>
    <row r="13" spans="1:9" ht="42.75" customHeight="1">
      <c r="C13" s="1117"/>
      <c r="D13" s="1118"/>
      <c r="E13" s="1118"/>
      <c r="F13" s="1118"/>
      <c r="G13" s="1118"/>
      <c r="H13" s="1118"/>
    </row>
  </sheetData>
  <mergeCells count="1">
    <mergeCell ref="C13:H13"/>
  </mergeCells>
  <dataValidations count="1">
    <dataValidation type="textLength" showInputMessage="1" showErrorMessage="1" sqref="I4:I10">
      <formula1>0</formula1>
      <formula2>150</formula2>
    </dataValidation>
  </dataValidations>
  <pageMargins left="0.70866141732283472" right="0.70866141732283472" top="0.74803149606299213" bottom="0.74803149606299213" header="0.51181102362204722" footer="0.51181102362204722"/>
  <pageSetup paperSize="9" scale="92"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3" enableFormatConditionsCalculation="0">
    <pageSetUpPr fitToPage="1"/>
  </sheetPr>
  <dimension ref="A1:IU7812"/>
  <sheetViews>
    <sheetView view="pageBreakPreview" zoomScale="90" zoomScaleSheetLayoutView="90" workbookViewId="0">
      <selection activeCell="Q99" sqref="Q99"/>
    </sheetView>
  </sheetViews>
  <sheetFormatPr defaultColWidth="5.7109375" defaultRowHeight="20.100000000000001" customHeight="1"/>
  <cols>
    <col min="1" max="1" width="10.42578125" style="1" customWidth="1"/>
    <col min="2" max="2" width="23.7109375" style="5" bestFit="1" customWidth="1"/>
    <col min="3" max="3" width="30" style="5" bestFit="1" customWidth="1"/>
    <col min="4" max="4" width="13.42578125" style="5" bestFit="1" customWidth="1"/>
    <col min="5" max="5" width="22.28515625" style="47" bestFit="1" customWidth="1"/>
    <col min="6" max="6" width="8.140625" style="47" bestFit="1" customWidth="1"/>
    <col min="7" max="7" width="8.7109375" style="47" bestFit="1" customWidth="1"/>
    <col min="8" max="8" width="14.42578125" style="47" customWidth="1"/>
    <col min="9" max="9" width="10.140625" style="47" customWidth="1"/>
    <col min="10" max="10" width="13.85546875" style="47" customWidth="1"/>
    <col min="11" max="11" width="9.85546875" style="47" customWidth="1"/>
    <col min="12" max="16384" width="5.7109375" style="48"/>
  </cols>
  <sheetData>
    <row r="1" spans="1:255" ht="21.6" customHeight="1">
      <c r="A1" s="7" t="s">
        <v>88</v>
      </c>
      <c r="B1" s="49"/>
      <c r="C1" s="49"/>
      <c r="D1" s="50"/>
      <c r="E1" s="50"/>
      <c r="F1" s="50"/>
      <c r="G1" s="50"/>
      <c r="H1" s="246"/>
      <c r="I1" s="246"/>
      <c r="J1"/>
      <c r="K1"/>
    </row>
    <row r="2" spans="1:255" ht="20.100000000000001" customHeight="1" thickBot="1">
      <c r="A2" s="870"/>
      <c r="B2" s="247"/>
      <c r="C2" s="247"/>
      <c r="D2" s="247"/>
      <c r="E2" s="247"/>
      <c r="F2" s="247"/>
      <c r="G2" s="247"/>
      <c r="H2" s="246"/>
      <c r="I2" s="246"/>
      <c r="J2"/>
      <c r="K2"/>
    </row>
    <row r="3" spans="1:255" ht="75" customHeight="1" thickBot="1">
      <c r="A3" s="439" t="s">
        <v>1</v>
      </c>
      <c r="B3" s="440" t="s">
        <v>78</v>
      </c>
      <c r="C3" s="441" t="s">
        <v>10</v>
      </c>
      <c r="D3" s="442" t="s">
        <v>340</v>
      </c>
      <c r="E3" s="443" t="s">
        <v>89</v>
      </c>
      <c r="F3" s="443" t="s">
        <v>79</v>
      </c>
      <c r="G3" s="444" t="s">
        <v>785</v>
      </c>
      <c r="H3" s="445" t="s">
        <v>786</v>
      </c>
      <c r="I3" s="443" t="s">
        <v>90</v>
      </c>
      <c r="J3" s="446" t="s">
        <v>343</v>
      </c>
      <c r="K3" s="48"/>
      <c r="IT3"/>
      <c r="IU3"/>
    </row>
    <row r="4" spans="1:255" s="47" customFormat="1" ht="13.35" customHeight="1">
      <c r="A4" s="447" t="s">
        <v>399</v>
      </c>
      <c r="B4" s="406" t="s">
        <v>627</v>
      </c>
      <c r="C4" s="407" t="s">
        <v>25</v>
      </c>
      <c r="D4" s="405" t="s">
        <v>94</v>
      </c>
      <c r="E4" s="408" t="s">
        <v>628</v>
      </c>
      <c r="F4" s="409">
        <v>1</v>
      </c>
      <c r="G4" s="405" t="s">
        <v>629</v>
      </c>
      <c r="H4" s="405" t="s">
        <v>629</v>
      </c>
      <c r="I4" s="405" t="s">
        <v>84</v>
      </c>
      <c r="J4" s="448"/>
    </row>
    <row r="5" spans="1:255" s="47" customFormat="1" ht="13.35" customHeight="1">
      <c r="A5" s="447" t="s">
        <v>399</v>
      </c>
      <c r="B5" s="410" t="s">
        <v>630</v>
      </c>
      <c r="C5" s="407" t="s">
        <v>25</v>
      </c>
      <c r="D5" s="405" t="s">
        <v>94</v>
      </c>
      <c r="E5" s="408" t="s">
        <v>628</v>
      </c>
      <c r="F5" s="409">
        <v>1</v>
      </c>
      <c r="G5" s="405" t="s">
        <v>629</v>
      </c>
      <c r="H5" s="405" t="s">
        <v>629</v>
      </c>
      <c r="I5" s="405" t="s">
        <v>84</v>
      </c>
      <c r="J5" s="448"/>
    </row>
    <row r="6" spans="1:255" s="47" customFormat="1" ht="13.35" customHeight="1">
      <c r="A6" s="449" t="s">
        <v>399</v>
      </c>
      <c r="B6" s="412" t="s">
        <v>631</v>
      </c>
      <c r="C6" s="413" t="s">
        <v>25</v>
      </c>
      <c r="D6" s="414" t="s">
        <v>94</v>
      </c>
      <c r="E6" s="415" t="s">
        <v>628</v>
      </c>
      <c r="F6" s="416">
        <v>1</v>
      </c>
      <c r="G6" s="417">
        <v>6</v>
      </c>
      <c r="H6" s="464" t="s">
        <v>756</v>
      </c>
      <c r="I6" s="411" t="s">
        <v>69</v>
      </c>
      <c r="J6" s="448"/>
    </row>
    <row r="7" spans="1:255" s="47" customFormat="1" ht="13.35" customHeight="1">
      <c r="A7" s="450" t="s">
        <v>399</v>
      </c>
      <c r="B7" s="419" t="s">
        <v>632</v>
      </c>
      <c r="C7" s="420" t="s">
        <v>25</v>
      </c>
      <c r="D7" s="418" t="s">
        <v>94</v>
      </c>
      <c r="E7" s="408" t="s">
        <v>628</v>
      </c>
      <c r="F7" s="421">
        <v>1</v>
      </c>
      <c r="G7" s="422" t="s">
        <v>629</v>
      </c>
      <c r="H7" s="422" t="s">
        <v>629</v>
      </c>
      <c r="I7" s="418" t="s">
        <v>84</v>
      </c>
      <c r="J7" s="448"/>
    </row>
    <row r="8" spans="1:255" s="47" customFormat="1" ht="13.35" customHeight="1">
      <c r="A8" s="450" t="s">
        <v>399</v>
      </c>
      <c r="B8" s="419" t="s">
        <v>633</v>
      </c>
      <c r="C8" s="420" t="s">
        <v>25</v>
      </c>
      <c r="D8" s="418" t="s">
        <v>94</v>
      </c>
      <c r="E8" s="408" t="s">
        <v>628</v>
      </c>
      <c r="F8" s="421">
        <v>1</v>
      </c>
      <c r="G8" s="418" t="s">
        <v>629</v>
      </c>
      <c r="H8" s="418" t="s">
        <v>629</v>
      </c>
      <c r="I8" s="418" t="s">
        <v>84</v>
      </c>
      <c r="J8" s="448"/>
    </row>
    <row r="9" spans="1:255" ht="13.35" customHeight="1">
      <c r="A9" s="449" t="s">
        <v>399</v>
      </c>
      <c r="B9" s="412" t="s">
        <v>634</v>
      </c>
      <c r="C9" s="413" t="s">
        <v>25</v>
      </c>
      <c r="D9" s="414" t="s">
        <v>94</v>
      </c>
      <c r="E9" s="415" t="s">
        <v>628</v>
      </c>
      <c r="F9" s="416">
        <v>2</v>
      </c>
      <c r="G9" s="414" t="s">
        <v>635</v>
      </c>
      <c r="H9" s="465" t="s">
        <v>757</v>
      </c>
      <c r="I9" s="411" t="s">
        <v>69</v>
      </c>
      <c r="J9" s="451"/>
      <c r="K9" s="48"/>
      <c r="IS9"/>
      <c r="IT9"/>
    </row>
    <row r="10" spans="1:255" ht="13.35" customHeight="1">
      <c r="A10" s="450" t="s">
        <v>399</v>
      </c>
      <c r="B10" s="419" t="s">
        <v>636</v>
      </c>
      <c r="C10" s="420" t="s">
        <v>25</v>
      </c>
      <c r="D10" s="418" t="s">
        <v>94</v>
      </c>
      <c r="E10" s="408" t="s">
        <v>628</v>
      </c>
      <c r="F10" s="421">
        <v>1</v>
      </c>
      <c r="G10" s="418" t="s">
        <v>629</v>
      </c>
      <c r="H10" s="418" t="s">
        <v>629</v>
      </c>
      <c r="I10" s="418" t="s">
        <v>84</v>
      </c>
      <c r="J10" s="451"/>
      <c r="K10" s="48"/>
      <c r="IS10"/>
      <c r="IT10"/>
    </row>
    <row r="11" spans="1:255" ht="13.35" customHeight="1">
      <c r="A11" s="450" t="s">
        <v>399</v>
      </c>
      <c r="B11" s="423" t="s">
        <v>637</v>
      </c>
      <c r="C11" s="420" t="s">
        <v>25</v>
      </c>
      <c r="D11" s="418" t="s">
        <v>94</v>
      </c>
      <c r="E11" s="408" t="s">
        <v>628</v>
      </c>
      <c r="F11" s="421">
        <v>1</v>
      </c>
      <c r="G11" s="418" t="s">
        <v>629</v>
      </c>
      <c r="H11" s="418" t="s">
        <v>629</v>
      </c>
      <c r="I11" s="418" t="s">
        <v>84</v>
      </c>
      <c r="J11" s="451"/>
      <c r="K11" s="48"/>
      <c r="IS11"/>
      <c r="IT11"/>
    </row>
    <row r="12" spans="1:255" ht="13.35" customHeight="1">
      <c r="A12" s="450" t="s">
        <v>399</v>
      </c>
      <c r="B12" s="419" t="s">
        <v>638</v>
      </c>
      <c r="C12" s="420" t="s">
        <v>25</v>
      </c>
      <c r="D12" s="418" t="s">
        <v>94</v>
      </c>
      <c r="E12" s="408" t="s">
        <v>628</v>
      </c>
      <c r="F12" s="421">
        <v>1</v>
      </c>
      <c r="G12" s="418" t="s">
        <v>629</v>
      </c>
      <c r="H12" s="418" t="s">
        <v>629</v>
      </c>
      <c r="I12" s="418" t="s">
        <v>84</v>
      </c>
      <c r="J12" s="451"/>
      <c r="K12" s="48"/>
      <c r="IS12"/>
      <c r="IT12"/>
    </row>
    <row r="13" spans="1:255" ht="13.35" customHeight="1">
      <c r="A13" s="450" t="s">
        <v>399</v>
      </c>
      <c r="B13" s="419" t="s">
        <v>639</v>
      </c>
      <c r="C13" s="420" t="s">
        <v>25</v>
      </c>
      <c r="D13" s="418" t="s">
        <v>94</v>
      </c>
      <c r="E13" s="408" t="s">
        <v>628</v>
      </c>
      <c r="F13" s="421">
        <v>1</v>
      </c>
      <c r="G13" s="418" t="s">
        <v>629</v>
      </c>
      <c r="H13" s="418" t="s">
        <v>629</v>
      </c>
      <c r="I13" s="418" t="s">
        <v>84</v>
      </c>
      <c r="J13" s="451"/>
      <c r="K13" s="48"/>
      <c r="IS13"/>
      <c r="IT13"/>
    </row>
    <row r="14" spans="1:255" ht="13.35" customHeight="1">
      <c r="A14" s="450" t="s">
        <v>399</v>
      </c>
      <c r="B14" s="419" t="s">
        <v>640</v>
      </c>
      <c r="C14" s="420" t="s">
        <v>25</v>
      </c>
      <c r="D14" s="418" t="s">
        <v>94</v>
      </c>
      <c r="E14" s="408" t="s">
        <v>628</v>
      </c>
      <c r="F14" s="421">
        <v>2</v>
      </c>
      <c r="G14" s="463" t="s">
        <v>647</v>
      </c>
      <c r="H14" s="463" t="s">
        <v>751</v>
      </c>
      <c r="I14" s="418" t="s">
        <v>84</v>
      </c>
      <c r="J14" s="451"/>
      <c r="K14" s="48"/>
      <c r="IS14"/>
      <c r="IT14"/>
    </row>
    <row r="15" spans="1:255" ht="13.35" customHeight="1">
      <c r="A15" s="450" t="s">
        <v>399</v>
      </c>
      <c r="B15" s="419" t="s">
        <v>641</v>
      </c>
      <c r="C15" s="420" t="s">
        <v>25</v>
      </c>
      <c r="D15" s="418" t="s">
        <v>94</v>
      </c>
      <c r="E15" s="408" t="s">
        <v>628</v>
      </c>
      <c r="F15" s="421">
        <v>2</v>
      </c>
      <c r="G15" s="418" t="s">
        <v>629</v>
      </c>
      <c r="H15" s="418" t="s">
        <v>629</v>
      </c>
      <c r="I15" s="418" t="s">
        <v>84</v>
      </c>
      <c r="J15" s="451"/>
      <c r="K15" s="48"/>
      <c r="IS15"/>
      <c r="IT15"/>
    </row>
    <row r="16" spans="1:255" ht="13.35" customHeight="1">
      <c r="A16" s="450" t="s">
        <v>399</v>
      </c>
      <c r="B16" s="419" t="s">
        <v>642</v>
      </c>
      <c r="C16" s="420" t="s">
        <v>25</v>
      </c>
      <c r="D16" s="418" t="s">
        <v>94</v>
      </c>
      <c r="E16" s="408" t="s">
        <v>628</v>
      </c>
      <c r="F16" s="421">
        <v>1</v>
      </c>
      <c r="G16" s="418" t="s">
        <v>629</v>
      </c>
      <c r="H16" s="418" t="s">
        <v>629</v>
      </c>
      <c r="I16" s="418" t="s">
        <v>84</v>
      </c>
      <c r="J16" s="451"/>
      <c r="K16" s="48"/>
      <c r="IS16"/>
      <c r="IT16"/>
    </row>
    <row r="17" spans="1:254" ht="13.35" customHeight="1">
      <c r="A17" s="450" t="s">
        <v>399</v>
      </c>
      <c r="B17" s="419" t="s">
        <v>643</v>
      </c>
      <c r="C17" s="420" t="s">
        <v>25</v>
      </c>
      <c r="D17" s="418" t="s">
        <v>94</v>
      </c>
      <c r="E17" s="408" t="s">
        <v>628</v>
      </c>
      <c r="F17" s="421">
        <v>2</v>
      </c>
      <c r="G17" s="463" t="s">
        <v>647</v>
      </c>
      <c r="H17" s="463" t="s">
        <v>752</v>
      </c>
      <c r="I17" s="418" t="s">
        <v>84</v>
      </c>
      <c r="J17" s="451"/>
      <c r="K17" s="48"/>
      <c r="IS17"/>
      <c r="IT17"/>
    </row>
    <row r="18" spans="1:254" ht="13.35" customHeight="1">
      <c r="A18" s="450" t="s">
        <v>399</v>
      </c>
      <c r="B18" s="419" t="s">
        <v>644</v>
      </c>
      <c r="C18" s="420" t="s">
        <v>25</v>
      </c>
      <c r="D18" s="418" t="s">
        <v>94</v>
      </c>
      <c r="E18" s="408" t="s">
        <v>628</v>
      </c>
      <c r="F18" s="421">
        <v>1</v>
      </c>
      <c r="G18" s="418" t="s">
        <v>629</v>
      </c>
      <c r="H18" s="418" t="s">
        <v>629</v>
      </c>
      <c r="I18" s="418" t="s">
        <v>84</v>
      </c>
      <c r="J18" s="451"/>
      <c r="K18" s="48"/>
      <c r="IS18"/>
      <c r="IT18"/>
    </row>
    <row r="19" spans="1:254" ht="14.25" customHeight="1">
      <c r="A19" s="450" t="s">
        <v>399</v>
      </c>
      <c r="B19" s="419" t="s">
        <v>645</v>
      </c>
      <c r="C19" s="420" t="s">
        <v>25</v>
      </c>
      <c r="D19" s="418" t="s">
        <v>94</v>
      </c>
      <c r="E19" s="408" t="s">
        <v>628</v>
      </c>
      <c r="F19" s="421">
        <v>1</v>
      </c>
      <c r="G19" s="418" t="s">
        <v>629</v>
      </c>
      <c r="H19" s="418" t="s">
        <v>629</v>
      </c>
      <c r="I19" s="418" t="s">
        <v>84</v>
      </c>
      <c r="J19" s="448"/>
      <c r="K19" s="48"/>
    </row>
    <row r="20" spans="1:254" ht="14.25" customHeight="1">
      <c r="A20" s="450" t="s">
        <v>399</v>
      </c>
      <c r="B20" s="419" t="s">
        <v>646</v>
      </c>
      <c r="C20" s="420" t="s">
        <v>25</v>
      </c>
      <c r="D20" s="418" t="s">
        <v>94</v>
      </c>
      <c r="E20" s="408" t="s">
        <v>628</v>
      </c>
      <c r="F20" s="421">
        <v>2</v>
      </c>
      <c r="G20" s="463" t="s">
        <v>783</v>
      </c>
      <c r="H20" s="463" t="s">
        <v>753</v>
      </c>
      <c r="I20" s="418" t="s">
        <v>84</v>
      </c>
      <c r="J20" s="448"/>
      <c r="K20" s="48"/>
    </row>
    <row r="21" spans="1:254" ht="14.25" customHeight="1">
      <c r="A21" s="449" t="s">
        <v>399</v>
      </c>
      <c r="B21" s="412" t="s">
        <v>648</v>
      </c>
      <c r="C21" s="413" t="s">
        <v>25</v>
      </c>
      <c r="D21" s="414" t="s">
        <v>94</v>
      </c>
      <c r="E21" s="415" t="s">
        <v>628</v>
      </c>
      <c r="F21" s="416">
        <v>2</v>
      </c>
      <c r="G21" s="414" t="s">
        <v>649</v>
      </c>
      <c r="H21" s="465" t="s">
        <v>754</v>
      </c>
      <c r="I21" s="411" t="s">
        <v>69</v>
      </c>
      <c r="J21" s="448"/>
      <c r="K21" s="48"/>
    </row>
    <row r="22" spans="1:254" ht="14.25" customHeight="1">
      <c r="A22" s="449" t="s">
        <v>399</v>
      </c>
      <c r="B22" s="412" t="s">
        <v>650</v>
      </c>
      <c r="C22" s="413" t="s">
        <v>25</v>
      </c>
      <c r="D22" s="414" t="s">
        <v>94</v>
      </c>
      <c r="E22" s="415" t="s">
        <v>628</v>
      </c>
      <c r="F22" s="416">
        <v>1</v>
      </c>
      <c r="G22" s="414" t="s">
        <v>651</v>
      </c>
      <c r="H22" s="414" t="s">
        <v>652</v>
      </c>
      <c r="I22" s="411" t="s">
        <v>69</v>
      </c>
      <c r="J22" s="448"/>
      <c r="K22" s="48"/>
    </row>
    <row r="23" spans="1:254" ht="14.25" customHeight="1">
      <c r="A23" s="450" t="s">
        <v>399</v>
      </c>
      <c r="B23" s="419" t="s">
        <v>653</v>
      </c>
      <c r="C23" s="420" t="s">
        <v>25</v>
      </c>
      <c r="D23" s="418" t="s">
        <v>94</v>
      </c>
      <c r="E23" s="408" t="s">
        <v>628</v>
      </c>
      <c r="F23" s="421">
        <v>1</v>
      </c>
      <c r="G23" s="418" t="s">
        <v>629</v>
      </c>
      <c r="H23" s="418" t="s">
        <v>629</v>
      </c>
      <c r="I23" s="418" t="s">
        <v>84</v>
      </c>
      <c r="J23" s="448"/>
      <c r="K23" s="48"/>
    </row>
    <row r="24" spans="1:254" ht="14.25" customHeight="1">
      <c r="A24" s="450" t="s">
        <v>399</v>
      </c>
      <c r="B24" s="419" t="s">
        <v>654</v>
      </c>
      <c r="C24" s="420" t="s">
        <v>25</v>
      </c>
      <c r="D24" s="418" t="s">
        <v>94</v>
      </c>
      <c r="E24" s="408" t="s">
        <v>628</v>
      </c>
      <c r="F24" s="421">
        <v>2</v>
      </c>
      <c r="G24" s="418" t="s">
        <v>629</v>
      </c>
      <c r="H24" s="418" t="s">
        <v>629</v>
      </c>
      <c r="I24" s="418" t="s">
        <v>84</v>
      </c>
      <c r="J24" s="448"/>
      <c r="K24" s="48"/>
    </row>
    <row r="25" spans="1:254" ht="14.25" customHeight="1">
      <c r="A25" s="450" t="s">
        <v>399</v>
      </c>
      <c r="B25" s="419" t="s">
        <v>655</v>
      </c>
      <c r="C25" s="420" t="s">
        <v>25</v>
      </c>
      <c r="D25" s="418" t="s">
        <v>94</v>
      </c>
      <c r="E25" s="408" t="s">
        <v>628</v>
      </c>
      <c r="F25" s="421">
        <v>1</v>
      </c>
      <c r="G25" s="418" t="s">
        <v>629</v>
      </c>
      <c r="H25" s="418" t="s">
        <v>629</v>
      </c>
      <c r="I25" s="418" t="s">
        <v>84</v>
      </c>
      <c r="J25" s="448"/>
      <c r="K25" s="48"/>
    </row>
    <row r="26" spans="1:254" ht="14.25" customHeight="1">
      <c r="A26" s="450" t="s">
        <v>399</v>
      </c>
      <c r="B26" s="419" t="s">
        <v>656</v>
      </c>
      <c r="C26" s="420" t="s">
        <v>25</v>
      </c>
      <c r="D26" s="418" t="s">
        <v>94</v>
      </c>
      <c r="E26" s="408" t="s">
        <v>628</v>
      </c>
      <c r="F26" s="421">
        <v>1</v>
      </c>
      <c r="G26" s="418" t="s">
        <v>629</v>
      </c>
      <c r="H26" s="418" t="s">
        <v>629</v>
      </c>
      <c r="I26" s="418" t="s">
        <v>84</v>
      </c>
      <c r="J26" s="448"/>
      <c r="K26" s="48"/>
    </row>
    <row r="27" spans="1:254" ht="14.25" customHeight="1">
      <c r="A27" s="450" t="s">
        <v>399</v>
      </c>
      <c r="B27" s="423" t="s">
        <v>657</v>
      </c>
      <c r="C27" s="420" t="s">
        <v>25</v>
      </c>
      <c r="D27" s="418" t="s">
        <v>94</v>
      </c>
      <c r="E27" s="408" t="s">
        <v>628</v>
      </c>
      <c r="F27" s="421">
        <v>1</v>
      </c>
      <c r="G27" s="418" t="s">
        <v>629</v>
      </c>
      <c r="H27" s="418" t="s">
        <v>629</v>
      </c>
      <c r="I27" s="418" t="s">
        <v>84</v>
      </c>
      <c r="J27" s="448"/>
      <c r="K27" s="48"/>
    </row>
    <row r="28" spans="1:254" ht="14.25" customHeight="1">
      <c r="A28" s="450" t="s">
        <v>399</v>
      </c>
      <c r="B28" s="419" t="s">
        <v>658</v>
      </c>
      <c r="C28" s="420" t="s">
        <v>25</v>
      </c>
      <c r="D28" s="418" t="s">
        <v>94</v>
      </c>
      <c r="E28" s="408" t="s">
        <v>628</v>
      </c>
      <c r="F28" s="421">
        <v>1</v>
      </c>
      <c r="G28" s="418" t="s">
        <v>629</v>
      </c>
      <c r="H28" s="418" t="s">
        <v>629</v>
      </c>
      <c r="I28" s="418" t="s">
        <v>84</v>
      </c>
      <c r="J28" s="448"/>
      <c r="K28" s="48"/>
    </row>
    <row r="29" spans="1:254" ht="14.25" customHeight="1">
      <c r="A29" s="450" t="s">
        <v>399</v>
      </c>
      <c r="B29" s="419" t="s">
        <v>659</v>
      </c>
      <c r="C29" s="420" t="s">
        <v>25</v>
      </c>
      <c r="D29" s="418" t="s">
        <v>94</v>
      </c>
      <c r="E29" s="408" t="s">
        <v>628</v>
      </c>
      <c r="F29" s="421">
        <v>1</v>
      </c>
      <c r="G29" s="418" t="s">
        <v>629</v>
      </c>
      <c r="H29" s="418" t="s">
        <v>629</v>
      </c>
      <c r="I29" s="418" t="s">
        <v>84</v>
      </c>
      <c r="J29" s="448"/>
      <c r="K29" s="48"/>
    </row>
    <row r="30" spans="1:254" ht="14.25" customHeight="1">
      <c r="A30" s="449" t="s">
        <v>399</v>
      </c>
      <c r="B30" s="412" t="s">
        <v>660</v>
      </c>
      <c r="C30" s="413" t="s">
        <v>25</v>
      </c>
      <c r="D30" s="414" t="s">
        <v>94</v>
      </c>
      <c r="E30" s="415" t="s">
        <v>628</v>
      </c>
      <c r="F30" s="416">
        <v>2</v>
      </c>
      <c r="G30" s="414" t="s">
        <v>661</v>
      </c>
      <c r="H30" s="465" t="s">
        <v>755</v>
      </c>
      <c r="I30" s="411" t="s">
        <v>69</v>
      </c>
      <c r="J30" s="448"/>
      <c r="K30" s="48"/>
    </row>
    <row r="31" spans="1:254" ht="14.25" customHeight="1">
      <c r="A31" s="450" t="s">
        <v>399</v>
      </c>
      <c r="B31" s="424" t="s">
        <v>662</v>
      </c>
      <c r="C31" s="420" t="s">
        <v>25</v>
      </c>
      <c r="D31" s="418" t="s">
        <v>94</v>
      </c>
      <c r="E31" s="408" t="s">
        <v>628</v>
      </c>
      <c r="F31" s="425">
        <v>2</v>
      </c>
      <c r="G31" s="418" t="s">
        <v>629</v>
      </c>
      <c r="H31" s="418" t="s">
        <v>629</v>
      </c>
      <c r="I31" s="418" t="s">
        <v>84</v>
      </c>
      <c r="J31" s="448"/>
      <c r="K31" s="48"/>
    </row>
    <row r="32" spans="1:254" ht="14.25" customHeight="1">
      <c r="A32" s="450" t="s">
        <v>399</v>
      </c>
      <c r="B32" s="423" t="s">
        <v>663</v>
      </c>
      <c r="C32" s="420" t="s">
        <v>25</v>
      </c>
      <c r="D32" s="418" t="s">
        <v>94</v>
      </c>
      <c r="E32" s="408" t="s">
        <v>628</v>
      </c>
      <c r="F32" s="421">
        <v>1</v>
      </c>
      <c r="G32" s="418" t="s">
        <v>629</v>
      </c>
      <c r="H32" s="418" t="s">
        <v>629</v>
      </c>
      <c r="I32" s="418" t="s">
        <v>84</v>
      </c>
      <c r="J32" s="448"/>
      <c r="K32" s="48"/>
    </row>
    <row r="33" spans="1:11" ht="14.25" customHeight="1">
      <c r="A33" s="450" t="s">
        <v>399</v>
      </c>
      <c r="B33" s="419" t="s">
        <v>664</v>
      </c>
      <c r="C33" s="420" t="s">
        <v>25</v>
      </c>
      <c r="D33" s="418" t="s">
        <v>94</v>
      </c>
      <c r="E33" s="408" t="s">
        <v>628</v>
      </c>
      <c r="F33" s="421">
        <v>1</v>
      </c>
      <c r="G33" s="418" t="s">
        <v>629</v>
      </c>
      <c r="H33" s="418" t="s">
        <v>629</v>
      </c>
      <c r="I33" s="418" t="s">
        <v>84</v>
      </c>
      <c r="J33" s="448"/>
      <c r="K33" s="48"/>
    </row>
    <row r="34" spans="1:11" ht="14.25" customHeight="1">
      <c r="A34" s="450" t="s">
        <v>399</v>
      </c>
      <c r="B34" s="419" t="s">
        <v>665</v>
      </c>
      <c r="C34" s="420" t="s">
        <v>25</v>
      </c>
      <c r="D34" s="418" t="s">
        <v>94</v>
      </c>
      <c r="E34" s="408" t="s">
        <v>628</v>
      </c>
      <c r="F34" s="421">
        <v>1</v>
      </c>
      <c r="G34" s="418" t="s">
        <v>629</v>
      </c>
      <c r="H34" s="418" t="s">
        <v>629</v>
      </c>
      <c r="I34" s="418" t="s">
        <v>84</v>
      </c>
      <c r="J34" s="448"/>
      <c r="K34" s="48"/>
    </row>
    <row r="35" spans="1:11" ht="14.25" customHeight="1">
      <c r="A35" s="450" t="s">
        <v>399</v>
      </c>
      <c r="B35" s="419" t="s">
        <v>666</v>
      </c>
      <c r="C35" s="420" t="s">
        <v>25</v>
      </c>
      <c r="D35" s="418" t="s">
        <v>94</v>
      </c>
      <c r="E35" s="408" t="s">
        <v>628</v>
      </c>
      <c r="F35" s="421">
        <v>1</v>
      </c>
      <c r="G35" s="418" t="s">
        <v>629</v>
      </c>
      <c r="H35" s="418" t="s">
        <v>629</v>
      </c>
      <c r="I35" s="418" t="s">
        <v>84</v>
      </c>
      <c r="J35" s="448"/>
      <c r="K35" s="48"/>
    </row>
    <row r="36" spans="1:11" ht="14.25" customHeight="1">
      <c r="A36" s="449" t="s">
        <v>399</v>
      </c>
      <c r="B36" s="412" t="s">
        <v>667</v>
      </c>
      <c r="C36" s="413" t="s">
        <v>25</v>
      </c>
      <c r="D36" s="414" t="s">
        <v>94</v>
      </c>
      <c r="E36" s="415" t="s">
        <v>628</v>
      </c>
      <c r="F36" s="416">
        <v>2</v>
      </c>
      <c r="G36" s="414" t="s">
        <v>668</v>
      </c>
      <c r="H36" s="465" t="s">
        <v>758</v>
      </c>
      <c r="I36" s="411" t="s">
        <v>69</v>
      </c>
      <c r="J36" s="448"/>
      <c r="K36" s="48"/>
    </row>
    <row r="37" spans="1:11" ht="14.25" customHeight="1">
      <c r="A37" s="449" t="s">
        <v>399</v>
      </c>
      <c r="B37" s="412" t="s">
        <v>669</v>
      </c>
      <c r="C37" s="413" t="s">
        <v>25</v>
      </c>
      <c r="D37" s="414" t="s">
        <v>94</v>
      </c>
      <c r="E37" s="415" t="s">
        <v>628</v>
      </c>
      <c r="F37" s="416">
        <v>2</v>
      </c>
      <c r="G37" s="414" t="s">
        <v>670</v>
      </c>
      <c r="H37" s="465" t="s">
        <v>759</v>
      </c>
      <c r="I37" s="411" t="s">
        <v>69</v>
      </c>
      <c r="J37" s="448"/>
      <c r="K37" s="48"/>
    </row>
    <row r="38" spans="1:11" ht="14.25" customHeight="1">
      <c r="A38" s="450" t="s">
        <v>399</v>
      </c>
      <c r="B38" s="419" t="s">
        <v>671</v>
      </c>
      <c r="C38" s="420" t="s">
        <v>25</v>
      </c>
      <c r="D38" s="418" t="s">
        <v>94</v>
      </c>
      <c r="E38" s="408" t="s">
        <v>628</v>
      </c>
      <c r="F38" s="421">
        <v>2</v>
      </c>
      <c r="G38" s="418" t="s">
        <v>629</v>
      </c>
      <c r="H38" s="418" t="s">
        <v>629</v>
      </c>
      <c r="I38" s="418" t="s">
        <v>84</v>
      </c>
      <c r="J38" s="448"/>
      <c r="K38" s="48"/>
    </row>
    <row r="39" spans="1:11" ht="14.25" customHeight="1">
      <c r="A39" s="449" t="s">
        <v>399</v>
      </c>
      <c r="B39" s="412" t="s">
        <v>672</v>
      </c>
      <c r="C39" s="413" t="s">
        <v>25</v>
      </c>
      <c r="D39" s="414" t="s">
        <v>94</v>
      </c>
      <c r="E39" s="415" t="s">
        <v>628</v>
      </c>
      <c r="F39" s="416">
        <v>1</v>
      </c>
      <c r="G39" s="414" t="s">
        <v>673</v>
      </c>
      <c r="H39" s="465" t="s">
        <v>760</v>
      </c>
      <c r="I39" s="411" t="s">
        <v>69</v>
      </c>
      <c r="J39" s="448"/>
      <c r="K39" s="48"/>
    </row>
    <row r="40" spans="1:11" ht="14.25" customHeight="1">
      <c r="A40" s="450" t="s">
        <v>399</v>
      </c>
      <c r="B40" s="419" t="s">
        <v>674</v>
      </c>
      <c r="C40" s="420" t="s">
        <v>25</v>
      </c>
      <c r="D40" s="418" t="s">
        <v>94</v>
      </c>
      <c r="E40" s="408" t="s">
        <v>628</v>
      </c>
      <c r="F40" s="421">
        <v>2</v>
      </c>
      <c r="G40" s="418" t="s">
        <v>675</v>
      </c>
      <c r="H40" s="463" t="s">
        <v>761</v>
      </c>
      <c r="I40" s="418" t="s">
        <v>84</v>
      </c>
      <c r="J40" s="448"/>
      <c r="K40" s="48"/>
    </row>
    <row r="41" spans="1:11" ht="14.25" customHeight="1">
      <c r="A41" s="450" t="s">
        <v>399</v>
      </c>
      <c r="B41" s="419" t="s">
        <v>676</v>
      </c>
      <c r="C41" s="420" t="s">
        <v>25</v>
      </c>
      <c r="D41" s="418" t="s">
        <v>94</v>
      </c>
      <c r="E41" s="408" t="s">
        <v>628</v>
      </c>
      <c r="F41" s="421">
        <v>2</v>
      </c>
      <c r="G41" s="463" t="s">
        <v>647</v>
      </c>
      <c r="H41" s="463" t="s">
        <v>762</v>
      </c>
      <c r="I41" s="418" t="s">
        <v>84</v>
      </c>
      <c r="J41" s="448"/>
      <c r="K41" s="48"/>
    </row>
    <row r="42" spans="1:11" ht="14.25" customHeight="1">
      <c r="A42" s="449" t="s">
        <v>399</v>
      </c>
      <c r="B42" s="412" t="s">
        <v>677</v>
      </c>
      <c r="C42" s="413" t="s">
        <v>25</v>
      </c>
      <c r="D42" s="414" t="s">
        <v>94</v>
      </c>
      <c r="E42" s="415" t="s">
        <v>628</v>
      </c>
      <c r="F42" s="416">
        <v>1</v>
      </c>
      <c r="G42" s="414" t="s">
        <v>678</v>
      </c>
      <c r="H42" s="465" t="s">
        <v>763</v>
      </c>
      <c r="I42" s="411" t="s">
        <v>69</v>
      </c>
      <c r="J42" s="448"/>
      <c r="K42" s="48"/>
    </row>
    <row r="43" spans="1:11" ht="14.25" customHeight="1">
      <c r="A43" s="449" t="s">
        <v>399</v>
      </c>
      <c r="B43" s="412" t="s">
        <v>679</v>
      </c>
      <c r="C43" s="413" t="s">
        <v>25</v>
      </c>
      <c r="D43" s="414" t="s">
        <v>94</v>
      </c>
      <c r="E43" s="415" t="s">
        <v>628</v>
      </c>
      <c r="F43" s="416">
        <v>2</v>
      </c>
      <c r="G43" s="414" t="s">
        <v>680</v>
      </c>
      <c r="H43" s="465" t="s">
        <v>764</v>
      </c>
      <c r="I43" s="411" t="s">
        <v>69</v>
      </c>
      <c r="J43" s="448"/>
      <c r="K43" s="48"/>
    </row>
    <row r="44" spans="1:11" ht="14.25" customHeight="1">
      <c r="A44" s="450" t="s">
        <v>399</v>
      </c>
      <c r="B44" s="419" t="s">
        <v>681</v>
      </c>
      <c r="C44" s="420" t="s">
        <v>25</v>
      </c>
      <c r="D44" s="418" t="s">
        <v>94</v>
      </c>
      <c r="E44" s="408" t="s">
        <v>628</v>
      </c>
      <c r="F44" s="421">
        <v>1</v>
      </c>
      <c r="G44" s="418" t="s">
        <v>629</v>
      </c>
      <c r="H44" s="418" t="s">
        <v>629</v>
      </c>
      <c r="I44" s="418" t="s">
        <v>84</v>
      </c>
      <c r="J44" s="448"/>
      <c r="K44" s="48"/>
    </row>
    <row r="45" spans="1:11" ht="14.25" customHeight="1">
      <c r="A45" s="450" t="s">
        <v>399</v>
      </c>
      <c r="B45" s="419" t="s">
        <v>682</v>
      </c>
      <c r="C45" s="420" t="s">
        <v>25</v>
      </c>
      <c r="D45" s="418" t="s">
        <v>94</v>
      </c>
      <c r="E45" s="408" t="s">
        <v>628</v>
      </c>
      <c r="F45" s="421">
        <v>1</v>
      </c>
      <c r="G45" s="418" t="s">
        <v>629</v>
      </c>
      <c r="H45" s="418" t="s">
        <v>629</v>
      </c>
      <c r="I45" s="418" t="s">
        <v>84</v>
      </c>
      <c r="J45" s="448"/>
      <c r="K45" s="48"/>
    </row>
    <row r="46" spans="1:11" ht="14.25" customHeight="1">
      <c r="A46" s="450" t="s">
        <v>399</v>
      </c>
      <c r="B46" s="419" t="s">
        <v>683</v>
      </c>
      <c r="C46" s="420" t="s">
        <v>25</v>
      </c>
      <c r="D46" s="418" t="s">
        <v>94</v>
      </c>
      <c r="E46" s="408" t="s">
        <v>628</v>
      </c>
      <c r="F46" s="421">
        <v>1</v>
      </c>
      <c r="G46" s="418" t="s">
        <v>629</v>
      </c>
      <c r="H46" s="418" t="s">
        <v>629</v>
      </c>
      <c r="I46" s="418" t="s">
        <v>84</v>
      </c>
      <c r="J46" s="448"/>
      <c r="K46" s="48"/>
    </row>
    <row r="47" spans="1:11" ht="14.25" customHeight="1">
      <c r="A47" s="450" t="s">
        <v>399</v>
      </c>
      <c r="B47" s="419" t="s">
        <v>684</v>
      </c>
      <c r="C47" s="420" t="s">
        <v>25</v>
      </c>
      <c r="D47" s="418" t="s">
        <v>94</v>
      </c>
      <c r="E47" s="408" t="s">
        <v>628</v>
      </c>
      <c r="F47" s="421">
        <v>1</v>
      </c>
      <c r="G47" s="418" t="s">
        <v>629</v>
      </c>
      <c r="H47" s="418" t="s">
        <v>629</v>
      </c>
      <c r="I47" s="418" t="s">
        <v>84</v>
      </c>
      <c r="J47" s="448"/>
      <c r="K47" s="48"/>
    </row>
    <row r="48" spans="1:11" ht="14.25" customHeight="1">
      <c r="A48" s="449" t="s">
        <v>399</v>
      </c>
      <c r="B48" s="412" t="s">
        <v>685</v>
      </c>
      <c r="C48" s="413" t="s">
        <v>25</v>
      </c>
      <c r="D48" s="414" t="s">
        <v>94</v>
      </c>
      <c r="E48" s="415" t="s">
        <v>628</v>
      </c>
      <c r="F48" s="416">
        <v>1</v>
      </c>
      <c r="G48" s="414" t="s">
        <v>686</v>
      </c>
      <c r="H48" s="465" t="s">
        <v>765</v>
      </c>
      <c r="I48" s="411" t="s">
        <v>69</v>
      </c>
      <c r="J48" s="448"/>
      <c r="K48" s="48"/>
    </row>
    <row r="49" spans="1:11" ht="14.25" customHeight="1">
      <c r="A49" s="449" t="s">
        <v>399</v>
      </c>
      <c r="B49" s="412" t="s">
        <v>687</v>
      </c>
      <c r="C49" s="413" t="s">
        <v>25</v>
      </c>
      <c r="D49" s="414" t="s">
        <v>94</v>
      </c>
      <c r="E49" s="415" t="s">
        <v>628</v>
      </c>
      <c r="F49" s="416">
        <v>2</v>
      </c>
      <c r="G49" s="414" t="s">
        <v>688</v>
      </c>
      <c r="H49" s="465" t="s">
        <v>766</v>
      </c>
      <c r="I49" s="411" t="s">
        <v>69</v>
      </c>
      <c r="J49" s="448"/>
      <c r="K49" s="48"/>
    </row>
    <row r="50" spans="1:11" ht="14.25" customHeight="1">
      <c r="A50" s="450" t="s">
        <v>399</v>
      </c>
      <c r="B50" s="419" t="s">
        <v>689</v>
      </c>
      <c r="C50" s="420" t="s">
        <v>25</v>
      </c>
      <c r="D50" s="418" t="s">
        <v>94</v>
      </c>
      <c r="E50" s="408" t="s">
        <v>628</v>
      </c>
      <c r="F50" s="421">
        <v>1</v>
      </c>
      <c r="G50" s="418" t="s">
        <v>629</v>
      </c>
      <c r="H50" s="418" t="s">
        <v>629</v>
      </c>
      <c r="I50" s="418" t="s">
        <v>84</v>
      </c>
      <c r="J50" s="448"/>
      <c r="K50" s="48"/>
    </row>
    <row r="51" spans="1:11" ht="14.25" customHeight="1">
      <c r="A51" s="450" t="s">
        <v>399</v>
      </c>
      <c r="B51" s="419" t="s">
        <v>690</v>
      </c>
      <c r="C51" s="420" t="s">
        <v>25</v>
      </c>
      <c r="D51" s="418" t="s">
        <v>94</v>
      </c>
      <c r="E51" s="408" t="s">
        <v>628</v>
      </c>
      <c r="F51" s="421">
        <v>1</v>
      </c>
      <c r="G51" s="418" t="s">
        <v>629</v>
      </c>
      <c r="H51" s="418" t="s">
        <v>629</v>
      </c>
      <c r="I51" s="418" t="s">
        <v>84</v>
      </c>
      <c r="J51" s="448"/>
      <c r="K51" s="48"/>
    </row>
    <row r="52" spans="1:11" ht="14.25" customHeight="1">
      <c r="A52" s="449" t="s">
        <v>399</v>
      </c>
      <c r="B52" s="412" t="s">
        <v>691</v>
      </c>
      <c r="C52" s="413" t="s">
        <v>25</v>
      </c>
      <c r="D52" s="414" t="s">
        <v>94</v>
      </c>
      <c r="E52" s="415" t="s">
        <v>628</v>
      </c>
      <c r="F52" s="416">
        <v>2</v>
      </c>
      <c r="G52" s="414" t="s">
        <v>692</v>
      </c>
      <c r="H52" s="465" t="s">
        <v>767</v>
      </c>
      <c r="I52" s="411" t="s">
        <v>69</v>
      </c>
      <c r="J52" s="448"/>
      <c r="K52" s="48"/>
    </row>
    <row r="53" spans="1:11" ht="14.25" customHeight="1">
      <c r="A53" s="449" t="s">
        <v>399</v>
      </c>
      <c r="B53" s="412" t="s">
        <v>693</v>
      </c>
      <c r="C53" s="413" t="s">
        <v>25</v>
      </c>
      <c r="D53" s="414" t="s">
        <v>94</v>
      </c>
      <c r="E53" s="415" t="s">
        <v>628</v>
      </c>
      <c r="F53" s="416">
        <v>1</v>
      </c>
      <c r="G53" s="414" t="s">
        <v>694</v>
      </c>
      <c r="H53" s="465" t="s">
        <v>768</v>
      </c>
      <c r="I53" s="411" t="s">
        <v>69</v>
      </c>
      <c r="J53" s="448"/>
      <c r="K53" s="48"/>
    </row>
    <row r="54" spans="1:11" ht="14.25" customHeight="1">
      <c r="A54" s="449" t="s">
        <v>399</v>
      </c>
      <c r="B54" s="412" t="s">
        <v>695</v>
      </c>
      <c r="C54" s="413" t="s">
        <v>25</v>
      </c>
      <c r="D54" s="414" t="s">
        <v>94</v>
      </c>
      <c r="E54" s="415" t="s">
        <v>628</v>
      </c>
      <c r="F54" s="416">
        <v>2</v>
      </c>
      <c r="G54" s="414" t="s">
        <v>696</v>
      </c>
      <c r="H54" s="465" t="s">
        <v>769</v>
      </c>
      <c r="I54" s="411" t="s">
        <v>69</v>
      </c>
      <c r="J54" s="448"/>
      <c r="K54" s="48"/>
    </row>
    <row r="55" spans="1:11" ht="14.25" customHeight="1">
      <c r="A55" s="450" t="s">
        <v>399</v>
      </c>
      <c r="B55" s="419" t="s">
        <v>697</v>
      </c>
      <c r="C55" s="420" t="s">
        <v>25</v>
      </c>
      <c r="D55" s="418" t="s">
        <v>94</v>
      </c>
      <c r="E55" s="408" t="s">
        <v>628</v>
      </c>
      <c r="F55" s="421">
        <v>1</v>
      </c>
      <c r="G55" s="418" t="s">
        <v>629</v>
      </c>
      <c r="H55" s="418" t="s">
        <v>629</v>
      </c>
      <c r="I55" s="418" t="s">
        <v>84</v>
      </c>
      <c r="J55" s="448"/>
      <c r="K55" s="48"/>
    </row>
    <row r="56" spans="1:11" ht="14.25" customHeight="1">
      <c r="A56" s="450" t="s">
        <v>399</v>
      </c>
      <c r="B56" s="426" t="s">
        <v>698</v>
      </c>
      <c r="C56" s="420" t="s">
        <v>25</v>
      </c>
      <c r="D56" s="418" t="s">
        <v>94</v>
      </c>
      <c r="E56" s="408" t="s">
        <v>628</v>
      </c>
      <c r="F56" s="421">
        <v>1</v>
      </c>
      <c r="G56" s="418" t="s">
        <v>629</v>
      </c>
      <c r="H56" s="418" t="s">
        <v>629</v>
      </c>
      <c r="I56" s="418" t="s">
        <v>84</v>
      </c>
      <c r="J56" s="448"/>
      <c r="K56" s="48"/>
    </row>
    <row r="57" spans="1:11" ht="14.25" customHeight="1">
      <c r="A57" s="450" t="s">
        <v>399</v>
      </c>
      <c r="B57" s="426" t="s">
        <v>699</v>
      </c>
      <c r="C57" s="420" t="s">
        <v>25</v>
      </c>
      <c r="D57" s="418" t="s">
        <v>94</v>
      </c>
      <c r="E57" s="408" t="s">
        <v>628</v>
      </c>
      <c r="F57" s="421">
        <v>1</v>
      </c>
      <c r="G57" s="418" t="s">
        <v>629</v>
      </c>
      <c r="H57" s="418" t="s">
        <v>629</v>
      </c>
      <c r="I57" s="418" t="s">
        <v>84</v>
      </c>
      <c r="J57" s="448"/>
      <c r="K57" s="48"/>
    </row>
    <row r="58" spans="1:11" ht="14.25" customHeight="1">
      <c r="A58" s="450" t="s">
        <v>399</v>
      </c>
      <c r="B58" s="426" t="s">
        <v>700</v>
      </c>
      <c r="C58" s="420" t="s">
        <v>25</v>
      </c>
      <c r="D58" s="418" t="s">
        <v>94</v>
      </c>
      <c r="E58" s="408" t="s">
        <v>628</v>
      </c>
      <c r="F58" s="421">
        <v>1</v>
      </c>
      <c r="G58" s="418" t="s">
        <v>629</v>
      </c>
      <c r="H58" s="418" t="s">
        <v>629</v>
      </c>
      <c r="I58" s="418" t="s">
        <v>84</v>
      </c>
      <c r="J58" s="448"/>
      <c r="K58" s="48"/>
    </row>
    <row r="59" spans="1:11" ht="14.25" customHeight="1">
      <c r="A59" s="450" t="s">
        <v>399</v>
      </c>
      <c r="B59" s="419" t="s">
        <v>701</v>
      </c>
      <c r="C59" s="420" t="s">
        <v>25</v>
      </c>
      <c r="D59" s="418" t="s">
        <v>94</v>
      </c>
      <c r="E59" s="408" t="s">
        <v>628</v>
      </c>
      <c r="F59" s="421">
        <v>1</v>
      </c>
      <c r="G59" s="418" t="s">
        <v>629</v>
      </c>
      <c r="H59" s="418" t="s">
        <v>629</v>
      </c>
      <c r="I59" s="418" t="s">
        <v>84</v>
      </c>
      <c r="J59" s="448"/>
      <c r="K59" s="48"/>
    </row>
    <row r="60" spans="1:11" ht="14.25" customHeight="1">
      <c r="A60" s="450" t="s">
        <v>399</v>
      </c>
      <c r="B60" s="419" t="s">
        <v>702</v>
      </c>
      <c r="C60" s="420" t="s">
        <v>25</v>
      </c>
      <c r="D60" s="418" t="s">
        <v>94</v>
      </c>
      <c r="E60" s="408" t="s">
        <v>628</v>
      </c>
      <c r="F60" s="421">
        <v>1</v>
      </c>
      <c r="G60" s="418" t="s">
        <v>703</v>
      </c>
      <c r="H60" s="463" t="s">
        <v>770</v>
      </c>
      <c r="I60" s="418" t="s">
        <v>84</v>
      </c>
      <c r="J60" s="448"/>
      <c r="K60" s="48"/>
    </row>
    <row r="61" spans="1:11" ht="14.25" customHeight="1">
      <c r="A61" s="450" t="s">
        <v>399</v>
      </c>
      <c r="B61" s="419" t="s">
        <v>704</v>
      </c>
      <c r="C61" s="420" t="s">
        <v>25</v>
      </c>
      <c r="D61" s="418" t="s">
        <v>94</v>
      </c>
      <c r="E61" s="408" t="s">
        <v>628</v>
      </c>
      <c r="F61" s="421">
        <v>1</v>
      </c>
      <c r="G61" s="463" t="s">
        <v>629</v>
      </c>
      <c r="H61" s="418" t="s">
        <v>629</v>
      </c>
      <c r="I61" s="418" t="s">
        <v>84</v>
      </c>
      <c r="J61" s="448"/>
      <c r="K61" s="48"/>
    </row>
    <row r="62" spans="1:11" ht="14.25" customHeight="1">
      <c r="A62" s="450" t="s">
        <v>399</v>
      </c>
      <c r="B62" s="419" t="s">
        <v>705</v>
      </c>
      <c r="C62" s="420" t="s">
        <v>25</v>
      </c>
      <c r="D62" s="418" t="s">
        <v>94</v>
      </c>
      <c r="E62" s="408" t="s">
        <v>628</v>
      </c>
      <c r="F62" s="421">
        <v>1</v>
      </c>
      <c r="G62" s="418" t="s">
        <v>629</v>
      </c>
      <c r="H62" s="418" t="s">
        <v>629</v>
      </c>
      <c r="I62" s="418" t="s">
        <v>84</v>
      </c>
      <c r="J62" s="448"/>
      <c r="K62" s="48"/>
    </row>
    <row r="63" spans="1:11" ht="14.25" customHeight="1">
      <c r="A63" s="450" t="s">
        <v>399</v>
      </c>
      <c r="B63" s="426" t="s">
        <v>706</v>
      </c>
      <c r="C63" s="420" t="s">
        <v>25</v>
      </c>
      <c r="D63" s="418" t="s">
        <v>94</v>
      </c>
      <c r="E63" s="408" t="s">
        <v>628</v>
      </c>
      <c r="F63" s="421">
        <v>1</v>
      </c>
      <c r="G63" s="418" t="s">
        <v>629</v>
      </c>
      <c r="H63" s="418" t="s">
        <v>629</v>
      </c>
      <c r="I63" s="418" t="s">
        <v>84</v>
      </c>
      <c r="J63" s="448"/>
      <c r="K63" s="48"/>
    </row>
    <row r="64" spans="1:11" ht="14.25" customHeight="1">
      <c r="A64" s="450" t="s">
        <v>399</v>
      </c>
      <c r="B64" s="426" t="s">
        <v>707</v>
      </c>
      <c r="C64" s="420" t="s">
        <v>25</v>
      </c>
      <c r="D64" s="418" t="s">
        <v>94</v>
      </c>
      <c r="E64" s="408" t="s">
        <v>628</v>
      </c>
      <c r="F64" s="421">
        <v>1</v>
      </c>
      <c r="G64" s="418" t="s">
        <v>629</v>
      </c>
      <c r="H64" s="418" t="s">
        <v>629</v>
      </c>
      <c r="I64" s="418" t="s">
        <v>84</v>
      </c>
      <c r="J64" s="448"/>
      <c r="K64" s="48"/>
    </row>
    <row r="65" spans="1:11" ht="14.25" customHeight="1">
      <c r="A65" s="450" t="s">
        <v>399</v>
      </c>
      <c r="B65" s="419" t="s">
        <v>708</v>
      </c>
      <c r="C65" s="420" t="s">
        <v>25</v>
      </c>
      <c r="D65" s="418" t="s">
        <v>94</v>
      </c>
      <c r="E65" s="408" t="s">
        <v>628</v>
      </c>
      <c r="F65" s="421">
        <v>1</v>
      </c>
      <c r="G65" s="463" t="s">
        <v>629</v>
      </c>
      <c r="H65" s="418" t="s">
        <v>629</v>
      </c>
      <c r="I65" s="418" t="s">
        <v>84</v>
      </c>
      <c r="J65" s="448"/>
      <c r="K65" s="48"/>
    </row>
    <row r="66" spans="1:11" ht="14.25" customHeight="1">
      <c r="A66" s="449" t="s">
        <v>399</v>
      </c>
      <c r="B66" s="412" t="s">
        <v>709</v>
      </c>
      <c r="C66" s="413" t="s">
        <v>25</v>
      </c>
      <c r="D66" s="414" t="s">
        <v>94</v>
      </c>
      <c r="E66" s="415" t="s">
        <v>628</v>
      </c>
      <c r="F66" s="416">
        <v>2</v>
      </c>
      <c r="G66" s="414" t="s">
        <v>710</v>
      </c>
      <c r="H66" s="465" t="s">
        <v>771</v>
      </c>
      <c r="I66" s="411" t="s">
        <v>69</v>
      </c>
      <c r="J66" s="448"/>
      <c r="K66" s="48"/>
    </row>
    <row r="67" spans="1:11" ht="14.25" customHeight="1">
      <c r="A67" s="449" t="s">
        <v>399</v>
      </c>
      <c r="B67" s="412" t="s">
        <v>711</v>
      </c>
      <c r="C67" s="413" t="s">
        <v>25</v>
      </c>
      <c r="D67" s="414" t="s">
        <v>94</v>
      </c>
      <c r="E67" s="415" t="s">
        <v>628</v>
      </c>
      <c r="F67" s="416">
        <v>1</v>
      </c>
      <c r="G67" s="414" t="s">
        <v>712</v>
      </c>
      <c r="H67" s="465" t="s">
        <v>772</v>
      </c>
      <c r="I67" s="411" t="s">
        <v>69</v>
      </c>
      <c r="J67" s="448"/>
      <c r="K67" s="48"/>
    </row>
    <row r="68" spans="1:11" ht="14.25" customHeight="1">
      <c r="A68" s="449" t="s">
        <v>399</v>
      </c>
      <c r="B68" s="412" t="s">
        <v>713</v>
      </c>
      <c r="C68" s="413" t="s">
        <v>25</v>
      </c>
      <c r="D68" s="414" t="s">
        <v>94</v>
      </c>
      <c r="E68" s="415" t="s">
        <v>628</v>
      </c>
      <c r="F68" s="416">
        <v>2</v>
      </c>
      <c r="G68" s="414" t="s">
        <v>714</v>
      </c>
      <c r="H68" s="465" t="s">
        <v>773</v>
      </c>
      <c r="I68" s="411" t="s">
        <v>69</v>
      </c>
      <c r="J68" s="448"/>
      <c r="K68" s="48"/>
    </row>
    <row r="69" spans="1:11" ht="14.25" customHeight="1">
      <c r="A69" s="450" t="s">
        <v>399</v>
      </c>
      <c r="B69" s="419" t="s">
        <v>715</v>
      </c>
      <c r="C69" s="420" t="s">
        <v>25</v>
      </c>
      <c r="D69" s="418" t="s">
        <v>94</v>
      </c>
      <c r="E69" s="408" t="s">
        <v>628</v>
      </c>
      <c r="F69" s="421">
        <v>1</v>
      </c>
      <c r="G69" s="418" t="s">
        <v>629</v>
      </c>
      <c r="H69" s="418" t="s">
        <v>629</v>
      </c>
      <c r="I69" s="418" t="s">
        <v>84</v>
      </c>
      <c r="J69" s="448"/>
      <c r="K69" s="48"/>
    </row>
    <row r="70" spans="1:11" ht="14.25" customHeight="1">
      <c r="A70" s="450" t="s">
        <v>399</v>
      </c>
      <c r="B70" s="419" t="s">
        <v>716</v>
      </c>
      <c r="C70" s="420" t="s">
        <v>25</v>
      </c>
      <c r="D70" s="418" t="s">
        <v>94</v>
      </c>
      <c r="E70" s="408" t="s">
        <v>628</v>
      </c>
      <c r="F70" s="421">
        <v>1</v>
      </c>
      <c r="G70" s="418" t="s">
        <v>629</v>
      </c>
      <c r="H70" s="418" t="s">
        <v>629</v>
      </c>
      <c r="I70" s="418" t="s">
        <v>84</v>
      </c>
      <c r="J70" s="448"/>
      <c r="K70" s="48"/>
    </row>
    <row r="71" spans="1:11" ht="14.25" customHeight="1">
      <c r="A71" s="449" t="s">
        <v>399</v>
      </c>
      <c r="B71" s="412" t="s">
        <v>717</v>
      </c>
      <c r="C71" s="413" t="s">
        <v>25</v>
      </c>
      <c r="D71" s="414" t="s">
        <v>94</v>
      </c>
      <c r="E71" s="415" t="s">
        <v>628</v>
      </c>
      <c r="F71" s="416">
        <v>2</v>
      </c>
      <c r="G71" s="414" t="s">
        <v>718</v>
      </c>
      <c r="H71" s="465" t="s">
        <v>774</v>
      </c>
      <c r="I71" s="411" t="s">
        <v>69</v>
      </c>
      <c r="J71" s="448"/>
      <c r="K71" s="48"/>
    </row>
    <row r="72" spans="1:11" ht="14.25" customHeight="1">
      <c r="A72" s="450" t="s">
        <v>399</v>
      </c>
      <c r="B72" s="427" t="s">
        <v>719</v>
      </c>
      <c r="C72" s="420" t="s">
        <v>25</v>
      </c>
      <c r="D72" s="418" t="s">
        <v>94</v>
      </c>
      <c r="E72" s="408" t="s">
        <v>628</v>
      </c>
      <c r="F72" s="428">
        <v>1</v>
      </c>
      <c r="G72" s="418" t="s">
        <v>720</v>
      </c>
      <c r="H72" s="463" t="s">
        <v>775</v>
      </c>
      <c r="I72" s="418" t="s">
        <v>84</v>
      </c>
      <c r="J72" s="448"/>
      <c r="K72" s="48"/>
    </row>
    <row r="73" spans="1:11" ht="14.25" customHeight="1">
      <c r="A73" s="449" t="s">
        <v>399</v>
      </c>
      <c r="B73" s="412" t="s">
        <v>721</v>
      </c>
      <c r="C73" s="413" t="s">
        <v>25</v>
      </c>
      <c r="D73" s="414" t="s">
        <v>94</v>
      </c>
      <c r="E73" s="415" t="s">
        <v>628</v>
      </c>
      <c r="F73" s="416">
        <v>1</v>
      </c>
      <c r="G73" s="414" t="s">
        <v>722</v>
      </c>
      <c r="H73" s="465" t="s">
        <v>776</v>
      </c>
      <c r="I73" s="411" t="s">
        <v>69</v>
      </c>
      <c r="J73" s="448"/>
      <c r="K73" s="48"/>
    </row>
    <row r="74" spans="1:11" ht="14.25" customHeight="1">
      <c r="A74" s="450" t="s">
        <v>399</v>
      </c>
      <c r="B74" s="419" t="s">
        <v>723</v>
      </c>
      <c r="C74" s="420" t="s">
        <v>25</v>
      </c>
      <c r="D74" s="418" t="s">
        <v>94</v>
      </c>
      <c r="E74" s="408" t="s">
        <v>628</v>
      </c>
      <c r="F74" s="421">
        <v>2</v>
      </c>
      <c r="G74" s="463" t="s">
        <v>647</v>
      </c>
      <c r="H74" s="463" t="s">
        <v>777</v>
      </c>
      <c r="I74" s="418" t="s">
        <v>84</v>
      </c>
      <c r="J74" s="448"/>
      <c r="K74" s="48"/>
    </row>
    <row r="75" spans="1:11" ht="14.25" customHeight="1">
      <c r="A75" s="450" t="s">
        <v>399</v>
      </c>
      <c r="B75" s="426" t="s">
        <v>724</v>
      </c>
      <c r="C75" s="420" t="s">
        <v>25</v>
      </c>
      <c r="D75" s="418" t="s">
        <v>94</v>
      </c>
      <c r="E75" s="408" t="s">
        <v>628</v>
      </c>
      <c r="F75" s="421">
        <v>1</v>
      </c>
      <c r="G75" s="418" t="s">
        <v>629</v>
      </c>
      <c r="H75" s="418" t="s">
        <v>629</v>
      </c>
      <c r="I75" s="418" t="s">
        <v>84</v>
      </c>
      <c r="J75" s="448"/>
      <c r="K75" s="48"/>
    </row>
    <row r="76" spans="1:11" ht="14.25" customHeight="1">
      <c r="A76" s="450" t="s">
        <v>399</v>
      </c>
      <c r="B76" s="426" t="s">
        <v>725</v>
      </c>
      <c r="C76" s="420" t="s">
        <v>25</v>
      </c>
      <c r="D76" s="418" t="s">
        <v>94</v>
      </c>
      <c r="E76" s="408" t="s">
        <v>628</v>
      </c>
      <c r="F76" s="421">
        <v>1</v>
      </c>
      <c r="G76" s="418" t="s">
        <v>629</v>
      </c>
      <c r="H76" s="418" t="s">
        <v>629</v>
      </c>
      <c r="I76" s="418" t="s">
        <v>84</v>
      </c>
      <c r="J76" s="448"/>
      <c r="K76" s="48"/>
    </row>
    <row r="77" spans="1:11" ht="14.25" customHeight="1">
      <c r="A77" s="450" t="s">
        <v>399</v>
      </c>
      <c r="B77" s="426" t="s">
        <v>726</v>
      </c>
      <c r="C77" s="420" t="s">
        <v>25</v>
      </c>
      <c r="D77" s="418" t="s">
        <v>94</v>
      </c>
      <c r="E77" s="408" t="s">
        <v>628</v>
      </c>
      <c r="F77" s="421">
        <v>1</v>
      </c>
      <c r="G77" s="418" t="s">
        <v>629</v>
      </c>
      <c r="H77" s="418" t="s">
        <v>629</v>
      </c>
      <c r="I77" s="418" t="s">
        <v>84</v>
      </c>
      <c r="J77" s="448"/>
      <c r="K77" s="48"/>
    </row>
    <row r="78" spans="1:11" ht="14.25" customHeight="1">
      <c r="A78" s="450" t="s">
        <v>399</v>
      </c>
      <c r="B78" s="419" t="s">
        <v>727</v>
      </c>
      <c r="C78" s="420" t="s">
        <v>25</v>
      </c>
      <c r="D78" s="418" t="s">
        <v>94</v>
      </c>
      <c r="E78" s="408" t="s">
        <v>628</v>
      </c>
      <c r="F78" s="421">
        <v>1</v>
      </c>
      <c r="G78" s="418" t="s">
        <v>629</v>
      </c>
      <c r="H78" s="418" t="s">
        <v>629</v>
      </c>
      <c r="I78" s="418" t="s">
        <v>84</v>
      </c>
      <c r="J78" s="448"/>
      <c r="K78" s="48"/>
    </row>
    <row r="79" spans="1:11" ht="14.25" customHeight="1">
      <c r="A79" s="449" t="s">
        <v>399</v>
      </c>
      <c r="B79" s="412" t="s">
        <v>728</v>
      </c>
      <c r="C79" s="413" t="s">
        <v>25</v>
      </c>
      <c r="D79" s="414" t="s">
        <v>94</v>
      </c>
      <c r="E79" s="415" t="s">
        <v>628</v>
      </c>
      <c r="F79" s="416">
        <v>2</v>
      </c>
      <c r="G79" s="414" t="s">
        <v>729</v>
      </c>
      <c r="H79" s="465" t="s">
        <v>778</v>
      </c>
      <c r="I79" s="411" t="s">
        <v>69</v>
      </c>
      <c r="J79" s="448"/>
      <c r="K79" s="48"/>
    </row>
    <row r="80" spans="1:11" ht="14.25" customHeight="1">
      <c r="A80" s="450" t="s">
        <v>399</v>
      </c>
      <c r="B80" s="419" t="s">
        <v>730</v>
      </c>
      <c r="C80" s="420" t="s">
        <v>25</v>
      </c>
      <c r="D80" s="418" t="s">
        <v>94</v>
      </c>
      <c r="E80" s="408" t="s">
        <v>628</v>
      </c>
      <c r="F80" s="421">
        <v>1</v>
      </c>
      <c r="G80" s="418" t="s">
        <v>629</v>
      </c>
      <c r="H80" s="418" t="s">
        <v>629</v>
      </c>
      <c r="I80" s="418" t="s">
        <v>84</v>
      </c>
      <c r="J80" s="448"/>
      <c r="K80" s="48"/>
    </row>
    <row r="81" spans="1:11" ht="14.25" customHeight="1">
      <c r="A81" s="450" t="s">
        <v>399</v>
      </c>
      <c r="B81" s="419" t="s">
        <v>731</v>
      </c>
      <c r="C81" s="420" t="s">
        <v>25</v>
      </c>
      <c r="D81" s="418" t="s">
        <v>94</v>
      </c>
      <c r="E81" s="408" t="s">
        <v>628</v>
      </c>
      <c r="F81" s="421">
        <v>1</v>
      </c>
      <c r="G81" s="418" t="s">
        <v>629</v>
      </c>
      <c r="H81" s="418" t="s">
        <v>629</v>
      </c>
      <c r="I81" s="418" t="s">
        <v>84</v>
      </c>
      <c r="J81" s="448"/>
      <c r="K81" s="48"/>
    </row>
    <row r="82" spans="1:11" ht="14.25" customHeight="1">
      <c r="A82" s="450" t="s">
        <v>399</v>
      </c>
      <c r="B82" s="419" t="s">
        <v>732</v>
      </c>
      <c r="C82" s="420" t="s">
        <v>25</v>
      </c>
      <c r="D82" s="418" t="s">
        <v>94</v>
      </c>
      <c r="E82" s="408" t="s">
        <v>628</v>
      </c>
      <c r="F82" s="421">
        <v>1</v>
      </c>
      <c r="G82" s="418" t="s">
        <v>629</v>
      </c>
      <c r="H82" s="418" t="s">
        <v>629</v>
      </c>
      <c r="I82" s="418" t="s">
        <v>84</v>
      </c>
      <c r="J82" s="448"/>
      <c r="K82" s="48"/>
    </row>
    <row r="83" spans="1:11" ht="14.25" customHeight="1">
      <c r="A83" s="450" t="s">
        <v>399</v>
      </c>
      <c r="B83" s="419" t="s">
        <v>733</v>
      </c>
      <c r="C83" s="420" t="s">
        <v>25</v>
      </c>
      <c r="D83" s="418" t="s">
        <v>94</v>
      </c>
      <c r="E83" s="408" t="s">
        <v>628</v>
      </c>
      <c r="F83" s="421">
        <v>1</v>
      </c>
      <c r="G83" s="418" t="s">
        <v>629</v>
      </c>
      <c r="H83" s="418" t="s">
        <v>629</v>
      </c>
      <c r="I83" s="418" t="s">
        <v>84</v>
      </c>
      <c r="J83" s="448"/>
      <c r="K83" s="48"/>
    </row>
    <row r="84" spans="1:11" ht="14.25" customHeight="1">
      <c r="A84" s="450" t="s">
        <v>399</v>
      </c>
      <c r="B84" s="419" t="s">
        <v>734</v>
      </c>
      <c r="C84" s="420" t="s">
        <v>25</v>
      </c>
      <c r="D84" s="418" t="s">
        <v>94</v>
      </c>
      <c r="E84" s="408" t="s">
        <v>628</v>
      </c>
      <c r="F84" s="421">
        <v>1</v>
      </c>
      <c r="G84" s="418" t="s">
        <v>629</v>
      </c>
      <c r="H84" s="418" t="s">
        <v>629</v>
      </c>
      <c r="I84" s="418" t="s">
        <v>84</v>
      </c>
      <c r="J84" s="448"/>
      <c r="K84" s="48"/>
    </row>
    <row r="85" spans="1:11" ht="14.25" customHeight="1">
      <c r="A85" s="450" t="s">
        <v>399</v>
      </c>
      <c r="B85" s="419" t="s">
        <v>735</v>
      </c>
      <c r="C85" s="420" t="s">
        <v>25</v>
      </c>
      <c r="D85" s="418" t="s">
        <v>94</v>
      </c>
      <c r="E85" s="408" t="s">
        <v>628</v>
      </c>
      <c r="F85" s="421">
        <v>2</v>
      </c>
      <c r="G85" s="463" t="s">
        <v>647</v>
      </c>
      <c r="H85" s="463" t="s">
        <v>779</v>
      </c>
      <c r="I85" s="418" t="s">
        <v>84</v>
      </c>
      <c r="J85" s="448"/>
      <c r="K85" s="48"/>
    </row>
    <row r="86" spans="1:11" ht="14.25" customHeight="1">
      <c r="A86" s="449" t="s">
        <v>399</v>
      </c>
      <c r="B86" s="412" t="s">
        <v>736</v>
      </c>
      <c r="C86" s="413" t="s">
        <v>25</v>
      </c>
      <c r="D86" s="414" t="s">
        <v>94</v>
      </c>
      <c r="E86" s="415" t="s">
        <v>628</v>
      </c>
      <c r="F86" s="416">
        <v>2</v>
      </c>
      <c r="G86" s="414" t="s">
        <v>737</v>
      </c>
      <c r="H86" s="465" t="s">
        <v>780</v>
      </c>
      <c r="I86" s="411" t="s">
        <v>69</v>
      </c>
      <c r="J86" s="448"/>
      <c r="K86" s="48"/>
    </row>
    <row r="87" spans="1:11" ht="14.25" customHeight="1">
      <c r="A87" s="449" t="s">
        <v>399</v>
      </c>
      <c r="B87" s="412" t="s">
        <v>738</v>
      </c>
      <c r="C87" s="413" t="s">
        <v>25</v>
      </c>
      <c r="D87" s="414" t="s">
        <v>94</v>
      </c>
      <c r="E87" s="415" t="s">
        <v>628</v>
      </c>
      <c r="F87" s="416">
        <v>1</v>
      </c>
      <c r="G87" s="414" t="s">
        <v>739</v>
      </c>
      <c r="H87" s="465" t="s">
        <v>762</v>
      </c>
      <c r="I87" s="411" t="s">
        <v>69</v>
      </c>
      <c r="J87" s="448"/>
      <c r="K87" s="48"/>
    </row>
    <row r="88" spans="1:11" ht="14.25" customHeight="1">
      <c r="A88" s="450" t="s">
        <v>399</v>
      </c>
      <c r="B88" s="419" t="s">
        <v>740</v>
      </c>
      <c r="C88" s="420" t="s">
        <v>25</v>
      </c>
      <c r="D88" s="418" t="s">
        <v>94</v>
      </c>
      <c r="E88" s="408" t="s">
        <v>628</v>
      </c>
      <c r="F88" s="421">
        <v>1</v>
      </c>
      <c r="G88" s="418" t="s">
        <v>629</v>
      </c>
      <c r="H88" s="418" t="s">
        <v>629</v>
      </c>
      <c r="I88" s="418" t="s">
        <v>84</v>
      </c>
      <c r="J88" s="448"/>
      <c r="K88" s="48"/>
    </row>
    <row r="89" spans="1:11" ht="14.25" customHeight="1">
      <c r="A89" s="449" t="s">
        <v>399</v>
      </c>
      <c r="B89" s="466" t="s">
        <v>741</v>
      </c>
      <c r="C89" s="413" t="s">
        <v>25</v>
      </c>
      <c r="D89" s="414" t="s">
        <v>94</v>
      </c>
      <c r="E89" s="415" t="s">
        <v>628</v>
      </c>
      <c r="F89" s="416">
        <v>2</v>
      </c>
      <c r="G89" s="414" t="s">
        <v>629</v>
      </c>
      <c r="H89" s="414" t="s">
        <v>629</v>
      </c>
      <c r="I89" s="411" t="s">
        <v>69</v>
      </c>
      <c r="J89" s="448"/>
      <c r="K89" s="48"/>
    </row>
    <row r="90" spans="1:11" ht="14.25" customHeight="1">
      <c r="A90" s="449" t="s">
        <v>399</v>
      </c>
      <c r="B90" s="466" t="s">
        <v>742</v>
      </c>
      <c r="C90" s="413" t="s">
        <v>25</v>
      </c>
      <c r="D90" s="414" t="s">
        <v>94</v>
      </c>
      <c r="E90" s="415" t="s">
        <v>628</v>
      </c>
      <c r="F90" s="416">
        <v>2</v>
      </c>
      <c r="G90" s="414" t="s">
        <v>743</v>
      </c>
      <c r="H90" s="465" t="s">
        <v>781</v>
      </c>
      <c r="I90" s="411" t="s">
        <v>69</v>
      </c>
      <c r="J90" s="448"/>
      <c r="K90" s="48"/>
    </row>
    <row r="91" spans="1:11" ht="14.25" customHeight="1">
      <c r="A91" s="450" t="s">
        <v>399</v>
      </c>
      <c r="B91" s="419" t="s">
        <v>744</v>
      </c>
      <c r="C91" s="420" t="s">
        <v>25</v>
      </c>
      <c r="D91" s="418" t="s">
        <v>94</v>
      </c>
      <c r="E91" s="408" t="s">
        <v>628</v>
      </c>
      <c r="F91" s="421">
        <v>2</v>
      </c>
      <c r="G91" s="418" t="s">
        <v>745</v>
      </c>
      <c r="H91" s="463" t="s">
        <v>782</v>
      </c>
      <c r="I91" s="418" t="s">
        <v>84</v>
      </c>
      <c r="J91" s="448"/>
      <c r="K91" s="48"/>
    </row>
    <row r="92" spans="1:11" ht="14.25" customHeight="1">
      <c r="A92" s="450" t="s">
        <v>399</v>
      </c>
      <c r="B92" s="419" t="s">
        <v>746</v>
      </c>
      <c r="C92" s="420" t="s">
        <v>25</v>
      </c>
      <c r="D92" s="418" t="s">
        <v>94</v>
      </c>
      <c r="E92" s="408" t="s">
        <v>628</v>
      </c>
      <c r="F92" s="421">
        <v>2</v>
      </c>
      <c r="G92" s="418" t="s">
        <v>629</v>
      </c>
      <c r="H92" s="418" t="s">
        <v>629</v>
      </c>
      <c r="I92" s="418" t="s">
        <v>84</v>
      </c>
      <c r="J92" s="448"/>
      <c r="K92" s="48"/>
    </row>
    <row r="93" spans="1:11" ht="14.25" customHeight="1">
      <c r="A93" s="449" t="s">
        <v>399</v>
      </c>
      <c r="B93" s="412" t="s">
        <v>747</v>
      </c>
      <c r="C93" s="413" t="s">
        <v>25</v>
      </c>
      <c r="D93" s="414" t="s">
        <v>94</v>
      </c>
      <c r="E93" s="415" t="s">
        <v>628</v>
      </c>
      <c r="F93" s="416">
        <v>1</v>
      </c>
      <c r="G93" s="414" t="s">
        <v>748</v>
      </c>
      <c r="H93" s="465" t="s">
        <v>148</v>
      </c>
      <c r="I93" s="411" t="s">
        <v>69</v>
      </c>
      <c r="J93" s="448"/>
      <c r="K93" s="48"/>
    </row>
    <row r="94" spans="1:11" ht="14.25" customHeight="1">
      <c r="A94" s="452"/>
      <c r="B94" s="429"/>
      <c r="C94" s="430"/>
      <c r="D94" s="431"/>
      <c r="E94" s="431"/>
      <c r="F94" s="431"/>
      <c r="G94" s="431"/>
      <c r="H94" s="431"/>
      <c r="I94" s="432"/>
      <c r="J94" s="453"/>
    </row>
    <row r="95" spans="1:11" ht="14.25" customHeight="1">
      <c r="A95" s="467"/>
      <c r="B95" s="468"/>
      <c r="C95" s="469"/>
      <c r="D95" s="470"/>
      <c r="E95" s="470"/>
      <c r="F95" s="470"/>
      <c r="G95" s="470"/>
      <c r="H95" s="470"/>
      <c r="I95" s="471"/>
      <c r="J95" s="453"/>
    </row>
    <row r="96" spans="1:11" ht="12.75" customHeight="1">
      <c r="A96" s="472" t="s">
        <v>784</v>
      </c>
      <c r="B96" s="473"/>
      <c r="C96" s="473"/>
      <c r="D96" s="473"/>
      <c r="E96" s="473"/>
      <c r="F96" s="473"/>
      <c r="G96" s="473"/>
      <c r="H96" s="473"/>
      <c r="I96" s="473"/>
      <c r="J96" s="453"/>
    </row>
    <row r="97" spans="1:10" ht="14.25" customHeight="1">
      <c r="A97" s="473"/>
      <c r="B97" s="473"/>
      <c r="C97" s="473"/>
      <c r="D97" s="473"/>
      <c r="E97" s="473"/>
      <c r="F97" s="473"/>
      <c r="G97" s="473"/>
      <c r="H97" s="473"/>
      <c r="I97" s="473"/>
      <c r="J97" s="453"/>
    </row>
    <row r="98" spans="1:10" ht="14.25" customHeight="1">
      <c r="A98" s="472"/>
      <c r="B98" s="474"/>
      <c r="C98" s="475"/>
      <c r="D98" s="433"/>
      <c r="E98" s="433"/>
      <c r="F98" s="433"/>
      <c r="G98" s="433"/>
      <c r="H98" s="433"/>
      <c r="I98" s="433"/>
      <c r="J98" s="453"/>
    </row>
    <row r="99" spans="1:10" ht="14.25" customHeight="1">
      <c r="A99" s="476" t="s">
        <v>749</v>
      </c>
      <c r="B99" s="474"/>
      <c r="C99" s="475"/>
      <c r="D99" s="433"/>
      <c r="E99" s="433"/>
      <c r="F99" s="433"/>
      <c r="G99" s="433"/>
      <c r="H99" s="433"/>
      <c r="I99" s="433"/>
      <c r="J99" s="453"/>
    </row>
    <row r="100" spans="1:10" ht="14.25" customHeight="1">
      <c r="A100" s="477"/>
      <c r="B100" s="474"/>
      <c r="C100" s="475"/>
      <c r="D100" s="433"/>
      <c r="E100" s="433"/>
      <c r="F100" s="433"/>
      <c r="G100" s="433"/>
      <c r="H100" s="433"/>
      <c r="I100" s="433"/>
      <c r="J100" s="453"/>
    </row>
    <row r="101" spans="1:10" ht="14.25" customHeight="1">
      <c r="A101" s="455"/>
      <c r="B101" s="434"/>
      <c r="C101" s="434"/>
      <c r="D101" s="435"/>
      <c r="E101" s="436"/>
      <c r="F101" s="435"/>
      <c r="G101" s="435"/>
      <c r="H101" s="437"/>
      <c r="I101" s="438"/>
      <c r="J101" s="451"/>
    </row>
    <row r="102" spans="1:10" ht="14.25" customHeight="1" thickBot="1">
      <c r="A102" s="456"/>
      <c r="B102" s="457"/>
      <c r="C102" s="457"/>
      <c r="D102" s="458"/>
      <c r="E102" s="459"/>
      <c r="F102" s="458"/>
      <c r="G102" s="458"/>
      <c r="H102" s="460"/>
      <c r="I102" s="461"/>
      <c r="J102" s="462"/>
    </row>
    <row r="103" spans="1:10" ht="14.25" customHeight="1">
      <c r="A103" t="s">
        <v>750</v>
      </c>
    </row>
    <row r="104" spans="1:10" ht="14.25" customHeight="1">
      <c r="A104" s="151"/>
    </row>
    <row r="105" spans="1:10" ht="14.25" customHeight="1">
      <c r="A105" s="151"/>
    </row>
    <row r="106" spans="1:10" ht="14.25" customHeight="1">
      <c r="A106" s="151"/>
    </row>
    <row r="107" spans="1:10" ht="14.25" customHeight="1"/>
    <row r="108" spans="1:10" ht="14.25" customHeight="1"/>
    <row r="109" spans="1:10" ht="14.25" customHeight="1"/>
    <row r="110" spans="1:10" ht="14.25" customHeight="1"/>
    <row r="111" spans="1:10" ht="14.25" customHeight="1"/>
    <row r="112" spans="1:10"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sheetData>
  <phoneticPr fontId="29" type="noConversion"/>
  <dataValidations count="1">
    <dataValidation type="textLength" showInputMessage="1" showErrorMessage="1" sqref="I4:I18">
      <formula1>0</formula1>
      <formula2>150</formula2>
    </dataValidation>
  </dataValidations>
  <pageMargins left="0.78749999999999998" right="0.78749999999999998" top="1.0631944444444446" bottom="1.0631944444444446" header="0.51180555555555551" footer="0.51180555555555551"/>
  <pageSetup paperSize="9" scale="45"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AK32"/>
  <sheetViews>
    <sheetView view="pageBreakPreview" zoomScaleNormal="85" zoomScaleSheetLayoutView="100" zoomScalePageLayoutView="85" workbookViewId="0">
      <selection activeCell="W39" sqref="W39"/>
    </sheetView>
  </sheetViews>
  <sheetFormatPr defaultColWidth="5.7109375" defaultRowHeight="20.100000000000001" customHeight="1"/>
  <cols>
    <col min="1" max="1" width="10.7109375" style="1" customWidth="1"/>
    <col min="2" max="2" width="24.140625" style="52" bestFit="1" customWidth="1"/>
    <col min="3" max="3" width="30" style="5" bestFit="1" customWidth="1"/>
    <col min="4" max="4" width="13.28515625" style="52" bestFit="1" customWidth="1"/>
    <col min="5" max="5" width="21.7109375" style="53" bestFit="1" customWidth="1"/>
    <col min="6" max="6" width="8.7109375" style="53" customWidth="1"/>
    <col min="7" max="12" width="4.7109375" style="53" customWidth="1"/>
    <col min="13" max="13" width="7.42578125" style="53" customWidth="1"/>
    <col min="14" max="36" width="4.7109375" style="53" customWidth="1"/>
    <col min="37" max="37" width="11.42578125" style="52" bestFit="1" customWidth="1"/>
    <col min="38" max="16384" width="5.7109375" style="52"/>
  </cols>
  <sheetData>
    <row r="1" spans="1:37" ht="22.35" customHeight="1" thickBot="1">
      <c r="A1" s="899" t="s">
        <v>95</v>
      </c>
      <c r="B1" s="900"/>
      <c r="C1" s="900"/>
      <c r="D1" s="900"/>
      <c r="E1" s="900"/>
      <c r="F1" s="900"/>
      <c r="G1" s="900"/>
      <c r="H1" s="900"/>
      <c r="I1" s="900"/>
      <c r="J1" s="900"/>
      <c r="K1" s="900"/>
      <c r="L1" s="900"/>
      <c r="M1" s="900"/>
      <c r="N1" s="900"/>
      <c r="O1" s="900"/>
      <c r="P1" s="900"/>
      <c r="Q1" s="900"/>
      <c r="R1" s="900"/>
      <c r="S1" s="900"/>
      <c r="T1" s="900"/>
      <c r="U1" s="900"/>
      <c r="V1" s="900"/>
      <c r="W1" s="900"/>
      <c r="X1" s="901"/>
      <c r="Y1" s="1126" t="s">
        <v>96</v>
      </c>
      <c r="Z1" s="1126"/>
      <c r="AA1" s="1126"/>
      <c r="AB1" s="1126"/>
      <c r="AC1" s="1126"/>
      <c r="AD1" s="1126"/>
      <c r="AE1" s="1127" t="s">
        <v>525</v>
      </c>
      <c r="AF1" s="1127"/>
      <c r="AG1" s="1127"/>
      <c r="AH1" s="1127"/>
      <c r="AI1" s="1127"/>
      <c r="AJ1" s="1127"/>
      <c r="AK1" s="902"/>
    </row>
    <row r="2" spans="1:37" ht="20.100000000000001" customHeight="1" thickBot="1">
      <c r="A2" s="903"/>
      <c r="B2" s="56"/>
      <c r="C2" s="56"/>
      <c r="D2" s="56"/>
      <c r="E2" s="56"/>
      <c r="F2" s="56"/>
      <c r="G2" s="56"/>
      <c r="H2" s="56"/>
      <c r="I2" s="56"/>
      <c r="J2" s="56"/>
      <c r="K2" s="56"/>
      <c r="L2" s="56"/>
      <c r="M2" s="56"/>
      <c r="N2" s="56"/>
      <c r="O2" s="56"/>
      <c r="P2" s="56"/>
      <c r="Q2" s="56"/>
      <c r="R2" s="56"/>
      <c r="S2" s="56"/>
      <c r="T2" s="56"/>
      <c r="U2" s="56"/>
      <c r="V2" s="56"/>
      <c r="W2" s="56"/>
      <c r="X2" s="57"/>
      <c r="Y2" s="1128" t="s">
        <v>285</v>
      </c>
      <c r="Z2" s="1129"/>
      <c r="AA2" s="1129"/>
      <c r="AB2" s="1129"/>
      <c r="AC2" s="1129"/>
      <c r="AD2" s="1130"/>
      <c r="AE2" s="1131" t="s">
        <v>622</v>
      </c>
      <c r="AF2" s="1131"/>
      <c r="AG2" s="1131"/>
      <c r="AH2" s="1131"/>
      <c r="AI2" s="1131"/>
      <c r="AJ2" s="1131"/>
      <c r="AK2" s="904"/>
    </row>
    <row r="3" spans="1:37" ht="32.450000000000003" customHeight="1" thickBot="1">
      <c r="A3" s="905" t="s">
        <v>1</v>
      </c>
      <c r="B3" s="906" t="s">
        <v>78</v>
      </c>
      <c r="C3" s="907" t="s">
        <v>10</v>
      </c>
      <c r="D3" s="908" t="s">
        <v>340</v>
      </c>
      <c r="E3" s="909" t="s">
        <v>89</v>
      </c>
      <c r="F3" s="910" t="s">
        <v>79</v>
      </c>
      <c r="G3" s="1123" t="s">
        <v>85</v>
      </c>
      <c r="H3" s="1123"/>
      <c r="I3" s="1123"/>
      <c r="J3" s="1123"/>
      <c r="K3" s="1123"/>
      <c r="L3" s="1123"/>
      <c r="M3" s="1124" t="s">
        <v>97</v>
      </c>
      <c r="N3" s="1124"/>
      <c r="O3" s="1124"/>
      <c r="P3" s="1124"/>
      <c r="Q3" s="1124"/>
      <c r="R3" s="1124"/>
      <c r="S3" s="1124" t="s">
        <v>98</v>
      </c>
      <c r="T3" s="1124"/>
      <c r="U3" s="1124"/>
      <c r="V3" s="1124"/>
      <c r="W3" s="1124"/>
      <c r="X3" s="1124"/>
      <c r="Y3" s="1125" t="s">
        <v>99</v>
      </c>
      <c r="Z3" s="1125"/>
      <c r="AA3" s="1125"/>
      <c r="AB3" s="1125"/>
      <c r="AC3" s="1125"/>
      <c r="AD3" s="1125"/>
      <c r="AE3" s="1132" t="s">
        <v>100</v>
      </c>
      <c r="AF3" s="1132"/>
      <c r="AG3" s="1132"/>
      <c r="AH3" s="1132"/>
      <c r="AI3" s="1132"/>
      <c r="AJ3" s="1132"/>
      <c r="AK3" s="911" t="s">
        <v>343</v>
      </c>
    </row>
    <row r="4" spans="1:37" ht="35.1" customHeight="1">
      <c r="A4" s="912"/>
      <c r="B4" s="913"/>
      <c r="C4" s="914"/>
      <c r="D4" s="915"/>
      <c r="E4" s="916"/>
      <c r="F4" s="917"/>
      <c r="G4" s="918">
        <v>2011</v>
      </c>
      <c r="H4" s="919">
        <v>2012</v>
      </c>
      <c r="I4" s="919">
        <v>2013</v>
      </c>
      <c r="J4" s="919">
        <v>2014</v>
      </c>
      <c r="K4" s="919">
        <v>2015</v>
      </c>
      <c r="L4" s="920">
        <v>2016</v>
      </c>
      <c r="M4" s="487">
        <v>2011</v>
      </c>
      <c r="N4" s="488">
        <v>2012</v>
      </c>
      <c r="O4" s="488">
        <v>2013</v>
      </c>
      <c r="P4" s="488">
        <v>2014</v>
      </c>
      <c r="Q4" s="488">
        <v>2015</v>
      </c>
      <c r="R4" s="489">
        <v>2016</v>
      </c>
      <c r="S4" s="487">
        <v>2011</v>
      </c>
      <c r="T4" s="488">
        <v>2012</v>
      </c>
      <c r="U4" s="488">
        <v>2013</v>
      </c>
      <c r="V4" s="488">
        <v>2014</v>
      </c>
      <c r="W4" s="488">
        <v>2015</v>
      </c>
      <c r="X4" s="489">
        <v>2016</v>
      </c>
      <c r="Y4" s="487">
        <v>2011</v>
      </c>
      <c r="Z4" s="488">
        <v>2012</v>
      </c>
      <c r="AA4" s="488">
        <v>2013</v>
      </c>
      <c r="AB4" s="488">
        <v>2014</v>
      </c>
      <c r="AC4" s="488">
        <v>2015</v>
      </c>
      <c r="AD4" s="489">
        <v>2016</v>
      </c>
      <c r="AE4" s="487">
        <v>2011</v>
      </c>
      <c r="AF4" s="488">
        <v>2012</v>
      </c>
      <c r="AG4" s="488">
        <v>2013</v>
      </c>
      <c r="AH4" s="488">
        <v>2014</v>
      </c>
      <c r="AI4" s="488">
        <v>2015</v>
      </c>
      <c r="AJ4" s="489">
        <v>2016</v>
      </c>
      <c r="AK4" s="775"/>
    </row>
    <row r="5" spans="1:37" s="136" customFormat="1" ht="13.35" customHeight="1">
      <c r="A5" s="921" t="s">
        <v>399</v>
      </c>
      <c r="B5" s="479" t="s">
        <v>631</v>
      </c>
      <c r="C5" s="480" t="s">
        <v>25</v>
      </c>
      <c r="D5" s="922" t="s">
        <v>94</v>
      </c>
      <c r="E5" s="481" t="s">
        <v>787</v>
      </c>
      <c r="F5" s="482">
        <v>1</v>
      </c>
      <c r="G5" s="923"/>
      <c r="H5" s="924"/>
      <c r="I5" s="648" t="s">
        <v>6</v>
      </c>
      <c r="J5" s="924" t="s">
        <v>6</v>
      </c>
      <c r="K5" s="924"/>
      <c r="L5" s="925"/>
      <c r="M5" s="926"/>
      <c r="N5" s="927"/>
      <c r="O5" s="928" t="s">
        <v>6</v>
      </c>
      <c r="P5" s="929" t="s">
        <v>845</v>
      </c>
      <c r="Q5" s="930"/>
      <c r="R5" s="931"/>
      <c r="S5" s="926"/>
      <c r="T5" s="927"/>
      <c r="U5" s="928" t="s">
        <v>6</v>
      </c>
      <c r="V5" s="929" t="s">
        <v>845</v>
      </c>
      <c r="W5" s="930"/>
      <c r="X5" s="931"/>
      <c r="Y5" s="926"/>
      <c r="Z5" s="927"/>
      <c r="AA5" s="928" t="s">
        <v>6</v>
      </c>
      <c r="AB5" s="929" t="s">
        <v>845</v>
      </c>
      <c r="AC5" s="930"/>
      <c r="AD5" s="931"/>
      <c r="AE5" s="1122" t="s">
        <v>101</v>
      </c>
      <c r="AF5" s="1122"/>
      <c r="AG5" s="1122"/>
      <c r="AH5" s="1122"/>
      <c r="AI5" s="1122"/>
      <c r="AJ5" s="1122"/>
      <c r="AK5" s="932"/>
    </row>
    <row r="6" spans="1:37" s="136" customFormat="1" ht="13.35" customHeight="1">
      <c r="A6" s="933" t="s">
        <v>399</v>
      </c>
      <c r="B6" s="934" t="s">
        <v>634</v>
      </c>
      <c r="C6" s="480" t="s">
        <v>25</v>
      </c>
      <c r="D6" s="922" t="s">
        <v>94</v>
      </c>
      <c r="E6" s="935" t="s">
        <v>788</v>
      </c>
      <c r="F6" s="936">
        <v>2</v>
      </c>
      <c r="G6" s="937"/>
      <c r="H6" s="938"/>
      <c r="I6" s="939"/>
      <c r="J6" s="938"/>
      <c r="K6" s="938"/>
      <c r="L6" s="940"/>
      <c r="M6" s="941"/>
      <c r="N6" s="942"/>
      <c r="O6" s="928" t="s">
        <v>6</v>
      </c>
      <c r="P6" s="943" t="s">
        <v>845</v>
      </c>
      <c r="Q6" s="944"/>
      <c r="R6" s="945"/>
      <c r="S6" s="941"/>
      <c r="T6" s="942"/>
      <c r="U6" s="928" t="s">
        <v>6</v>
      </c>
      <c r="V6" s="943" t="s">
        <v>845</v>
      </c>
      <c r="W6" s="944"/>
      <c r="X6" s="945"/>
      <c r="Y6" s="941"/>
      <c r="Z6" s="942"/>
      <c r="AA6" s="928" t="s">
        <v>6</v>
      </c>
      <c r="AB6" s="943" t="s">
        <v>845</v>
      </c>
      <c r="AC6" s="944"/>
      <c r="AD6" s="945"/>
      <c r="AE6" s="1122" t="s">
        <v>101</v>
      </c>
      <c r="AF6" s="1122"/>
      <c r="AG6" s="1122"/>
      <c r="AH6" s="1122"/>
      <c r="AI6" s="1122"/>
      <c r="AJ6" s="1122"/>
      <c r="AK6" s="1119" t="s">
        <v>866</v>
      </c>
    </row>
    <row r="7" spans="1:37" ht="13.35" customHeight="1">
      <c r="A7" s="933" t="s">
        <v>399</v>
      </c>
      <c r="B7" s="934" t="s">
        <v>648</v>
      </c>
      <c r="C7" s="480" t="s">
        <v>25</v>
      </c>
      <c r="D7" s="922" t="s">
        <v>94</v>
      </c>
      <c r="E7" s="935" t="s">
        <v>788</v>
      </c>
      <c r="F7" s="936">
        <v>2</v>
      </c>
      <c r="G7" s="946"/>
      <c r="H7" s="947"/>
      <c r="I7" s="948"/>
      <c r="J7" s="947"/>
      <c r="K7" s="947"/>
      <c r="L7" s="949"/>
      <c r="M7" s="946"/>
      <c r="N7" s="947"/>
      <c r="O7" s="928" t="s">
        <v>6</v>
      </c>
      <c r="P7" s="950" t="s">
        <v>845</v>
      </c>
      <c r="Q7" s="951"/>
      <c r="R7" s="952"/>
      <c r="S7" s="946"/>
      <c r="T7" s="947"/>
      <c r="U7" s="928" t="s">
        <v>6</v>
      </c>
      <c r="V7" s="950" t="s">
        <v>845</v>
      </c>
      <c r="W7" s="951"/>
      <c r="X7" s="952"/>
      <c r="Y7" s="946"/>
      <c r="Z7" s="947"/>
      <c r="AA7" s="928" t="s">
        <v>6</v>
      </c>
      <c r="AB7" s="950" t="s">
        <v>845</v>
      </c>
      <c r="AC7" s="951"/>
      <c r="AD7" s="952"/>
      <c r="AE7" s="1122" t="s">
        <v>101</v>
      </c>
      <c r="AF7" s="1122"/>
      <c r="AG7" s="1122"/>
      <c r="AH7" s="1122"/>
      <c r="AI7" s="1122"/>
      <c r="AJ7" s="1122"/>
      <c r="AK7" s="1120"/>
    </row>
    <row r="8" spans="1:37" ht="13.35" customHeight="1">
      <c r="A8" s="933" t="s">
        <v>399</v>
      </c>
      <c r="B8" s="934" t="s">
        <v>650</v>
      </c>
      <c r="C8" s="480" t="s">
        <v>25</v>
      </c>
      <c r="D8" s="922" t="s">
        <v>94</v>
      </c>
      <c r="E8" s="935" t="s">
        <v>788</v>
      </c>
      <c r="F8" s="936">
        <v>1</v>
      </c>
      <c r="G8" s="946"/>
      <c r="H8" s="947"/>
      <c r="I8" s="953" t="s">
        <v>6</v>
      </c>
      <c r="J8" s="953" t="s">
        <v>6</v>
      </c>
      <c r="K8" s="953" t="s">
        <v>6</v>
      </c>
      <c r="L8" s="953" t="s">
        <v>6</v>
      </c>
      <c r="M8" s="946"/>
      <c r="N8" s="947"/>
      <c r="O8" s="928" t="s">
        <v>6</v>
      </c>
      <c r="P8" s="950" t="s">
        <v>845</v>
      </c>
      <c r="Q8" s="954" t="s">
        <v>845</v>
      </c>
      <c r="R8" s="954" t="s">
        <v>845</v>
      </c>
      <c r="S8" s="946"/>
      <c r="T8" s="947"/>
      <c r="U8" s="928" t="s">
        <v>6</v>
      </c>
      <c r="V8" s="950" t="s">
        <v>845</v>
      </c>
      <c r="W8" s="954" t="s">
        <v>845</v>
      </c>
      <c r="X8" s="955" t="s">
        <v>6</v>
      </c>
      <c r="Y8" s="946"/>
      <c r="Z8" s="947"/>
      <c r="AA8" s="928" t="s">
        <v>6</v>
      </c>
      <c r="AB8" s="950" t="s">
        <v>845</v>
      </c>
      <c r="AC8" s="954" t="s">
        <v>845</v>
      </c>
      <c r="AD8" s="955" t="s">
        <v>6</v>
      </c>
      <c r="AE8" s="1122" t="s">
        <v>101</v>
      </c>
      <c r="AF8" s="1122"/>
      <c r="AG8" s="1122"/>
      <c r="AH8" s="1122"/>
      <c r="AI8" s="1122"/>
      <c r="AJ8" s="1122"/>
      <c r="AK8" s="1120"/>
    </row>
    <row r="9" spans="1:37" ht="13.35" customHeight="1">
      <c r="A9" s="933" t="s">
        <v>399</v>
      </c>
      <c r="B9" s="934" t="s">
        <v>789</v>
      </c>
      <c r="C9" s="480" t="s">
        <v>25</v>
      </c>
      <c r="D9" s="922" t="s">
        <v>94</v>
      </c>
      <c r="E9" s="935" t="s">
        <v>788</v>
      </c>
      <c r="F9" s="936">
        <v>2</v>
      </c>
      <c r="G9" s="946"/>
      <c r="H9" s="947"/>
      <c r="I9" s="948"/>
      <c r="J9" s="947"/>
      <c r="K9" s="947"/>
      <c r="L9" s="949"/>
      <c r="M9" s="946"/>
      <c r="N9" s="947"/>
      <c r="O9" s="928" t="s">
        <v>6</v>
      </c>
      <c r="P9" s="950" t="s">
        <v>845</v>
      </c>
      <c r="Q9" s="951"/>
      <c r="R9" s="952"/>
      <c r="S9" s="946"/>
      <c r="T9" s="947"/>
      <c r="U9" s="928" t="s">
        <v>6</v>
      </c>
      <c r="V9" s="950" t="s">
        <v>845</v>
      </c>
      <c r="W9" s="951"/>
      <c r="X9" s="952"/>
      <c r="Y9" s="946"/>
      <c r="Z9" s="947"/>
      <c r="AA9" s="928" t="s">
        <v>6</v>
      </c>
      <c r="AB9" s="950" t="s">
        <v>845</v>
      </c>
      <c r="AC9" s="951"/>
      <c r="AD9" s="952"/>
      <c r="AE9" s="1122" t="s">
        <v>101</v>
      </c>
      <c r="AF9" s="1122"/>
      <c r="AG9" s="1122"/>
      <c r="AH9" s="1122"/>
      <c r="AI9" s="1122"/>
      <c r="AJ9" s="1122"/>
      <c r="AK9" s="1120"/>
    </row>
    <row r="10" spans="1:37" ht="13.35" customHeight="1">
      <c r="A10" s="933" t="s">
        <v>399</v>
      </c>
      <c r="B10" s="934" t="s">
        <v>667</v>
      </c>
      <c r="C10" s="480" t="s">
        <v>25</v>
      </c>
      <c r="D10" s="922" t="s">
        <v>94</v>
      </c>
      <c r="E10" s="935" t="s">
        <v>788</v>
      </c>
      <c r="F10" s="936">
        <v>2</v>
      </c>
      <c r="G10" s="946"/>
      <c r="H10" s="947"/>
      <c r="I10" s="948"/>
      <c r="J10" s="947"/>
      <c r="K10" s="947"/>
      <c r="L10" s="949"/>
      <c r="M10" s="946"/>
      <c r="N10" s="947"/>
      <c r="O10" s="928" t="s">
        <v>6</v>
      </c>
      <c r="P10" s="950" t="s">
        <v>845</v>
      </c>
      <c r="Q10" s="951"/>
      <c r="R10" s="952"/>
      <c r="S10" s="946"/>
      <c r="T10" s="947"/>
      <c r="U10" s="928" t="s">
        <v>6</v>
      </c>
      <c r="V10" s="950" t="s">
        <v>845</v>
      </c>
      <c r="W10" s="951"/>
      <c r="X10" s="952"/>
      <c r="Y10" s="946"/>
      <c r="Z10" s="947"/>
      <c r="AA10" s="928" t="s">
        <v>6</v>
      </c>
      <c r="AB10" s="950" t="s">
        <v>845</v>
      </c>
      <c r="AC10" s="951"/>
      <c r="AD10" s="952"/>
      <c r="AE10" s="1122" t="s">
        <v>101</v>
      </c>
      <c r="AF10" s="1122"/>
      <c r="AG10" s="1122"/>
      <c r="AH10" s="1122"/>
      <c r="AI10" s="1122"/>
      <c r="AJ10" s="1122"/>
      <c r="AK10" s="1120"/>
    </row>
    <row r="11" spans="1:37" ht="13.35" customHeight="1">
      <c r="A11" s="933" t="s">
        <v>399</v>
      </c>
      <c r="B11" s="934" t="s">
        <v>669</v>
      </c>
      <c r="C11" s="480" t="s">
        <v>25</v>
      </c>
      <c r="D11" s="922" t="s">
        <v>94</v>
      </c>
      <c r="E11" s="935" t="s">
        <v>788</v>
      </c>
      <c r="F11" s="936">
        <v>2</v>
      </c>
      <c r="G11" s="946"/>
      <c r="H11" s="947"/>
      <c r="I11" s="953" t="s">
        <v>6</v>
      </c>
      <c r="J11" s="955" t="s">
        <v>865</v>
      </c>
      <c r="K11" s="947"/>
      <c r="L11" s="952"/>
      <c r="M11" s="946"/>
      <c r="N11" s="947"/>
      <c r="O11" s="928" t="s">
        <v>6</v>
      </c>
      <c r="P11" s="950" t="s">
        <v>845</v>
      </c>
      <c r="Q11" s="951"/>
      <c r="R11" s="952"/>
      <c r="S11" s="946"/>
      <c r="T11" s="947"/>
      <c r="U11" s="928" t="s">
        <v>6</v>
      </c>
      <c r="V11" s="950" t="s">
        <v>845</v>
      </c>
      <c r="W11" s="951"/>
      <c r="X11" s="952"/>
      <c r="Y11" s="946"/>
      <c r="Z11" s="947"/>
      <c r="AA11" s="928" t="s">
        <v>6</v>
      </c>
      <c r="AB11" s="950" t="s">
        <v>845</v>
      </c>
      <c r="AC11" s="951"/>
      <c r="AD11" s="952"/>
      <c r="AE11" s="1122" t="s">
        <v>101</v>
      </c>
      <c r="AF11" s="1122"/>
      <c r="AG11" s="1122"/>
      <c r="AH11" s="1122"/>
      <c r="AI11" s="1122"/>
      <c r="AJ11" s="1122"/>
      <c r="AK11" s="1120"/>
    </row>
    <row r="12" spans="1:37" ht="13.35" customHeight="1">
      <c r="A12" s="933" t="s">
        <v>399</v>
      </c>
      <c r="B12" s="934" t="s">
        <v>672</v>
      </c>
      <c r="C12" s="480" t="s">
        <v>25</v>
      </c>
      <c r="D12" s="922" t="s">
        <v>94</v>
      </c>
      <c r="E12" s="935" t="s">
        <v>788</v>
      </c>
      <c r="F12" s="936">
        <v>1</v>
      </c>
      <c r="G12" s="946"/>
      <c r="H12" s="947"/>
      <c r="I12" s="953" t="s">
        <v>6</v>
      </c>
      <c r="J12" s="953" t="s">
        <v>6</v>
      </c>
      <c r="K12" s="953" t="s">
        <v>6</v>
      </c>
      <c r="L12" s="953" t="s">
        <v>6</v>
      </c>
      <c r="M12" s="946"/>
      <c r="N12" s="947"/>
      <c r="O12" s="928" t="s">
        <v>6</v>
      </c>
      <c r="P12" s="950" t="s">
        <v>845</v>
      </c>
      <c r="Q12" s="954" t="s">
        <v>845</v>
      </c>
      <c r="R12" s="955" t="s">
        <v>6</v>
      </c>
      <c r="S12" s="946"/>
      <c r="T12" s="947"/>
      <c r="U12" s="928" t="s">
        <v>6</v>
      </c>
      <c r="V12" s="950" t="s">
        <v>845</v>
      </c>
      <c r="W12" s="954" t="s">
        <v>845</v>
      </c>
      <c r="X12" s="955" t="s">
        <v>6</v>
      </c>
      <c r="Y12" s="946"/>
      <c r="Z12" s="947"/>
      <c r="AA12" s="928" t="s">
        <v>6</v>
      </c>
      <c r="AB12" s="950" t="s">
        <v>845</v>
      </c>
      <c r="AC12" s="954" t="s">
        <v>845</v>
      </c>
      <c r="AD12" s="955" t="s">
        <v>6</v>
      </c>
      <c r="AE12" s="1122" t="s">
        <v>101</v>
      </c>
      <c r="AF12" s="1122"/>
      <c r="AG12" s="1122"/>
      <c r="AH12" s="1122"/>
      <c r="AI12" s="1122"/>
      <c r="AJ12" s="1122"/>
      <c r="AK12" s="1120"/>
    </row>
    <row r="13" spans="1:37" ht="13.35" customHeight="1">
      <c r="A13" s="933" t="s">
        <v>399</v>
      </c>
      <c r="B13" s="934" t="s">
        <v>677</v>
      </c>
      <c r="C13" s="480" t="s">
        <v>25</v>
      </c>
      <c r="D13" s="922" t="s">
        <v>94</v>
      </c>
      <c r="E13" s="935" t="s">
        <v>788</v>
      </c>
      <c r="F13" s="936">
        <v>1</v>
      </c>
      <c r="G13" s="946"/>
      <c r="H13" s="947"/>
      <c r="I13" s="953" t="s">
        <v>6</v>
      </c>
      <c r="J13" s="953" t="s">
        <v>6</v>
      </c>
      <c r="K13" s="953" t="s">
        <v>6</v>
      </c>
      <c r="L13" s="953" t="s">
        <v>6</v>
      </c>
      <c r="M13" s="946"/>
      <c r="N13" s="947"/>
      <c r="O13" s="928" t="s">
        <v>6</v>
      </c>
      <c r="P13" s="950" t="s">
        <v>845</v>
      </c>
      <c r="Q13" s="954" t="s">
        <v>845</v>
      </c>
      <c r="R13" s="955" t="s">
        <v>6</v>
      </c>
      <c r="S13" s="946"/>
      <c r="T13" s="947"/>
      <c r="U13" s="928" t="s">
        <v>6</v>
      </c>
      <c r="V13" s="950" t="s">
        <v>845</v>
      </c>
      <c r="W13" s="954" t="s">
        <v>845</v>
      </c>
      <c r="X13" s="955" t="s">
        <v>6</v>
      </c>
      <c r="Y13" s="946"/>
      <c r="Z13" s="947"/>
      <c r="AA13" s="928" t="s">
        <v>6</v>
      </c>
      <c r="AB13" s="950" t="s">
        <v>845</v>
      </c>
      <c r="AC13" s="954" t="s">
        <v>845</v>
      </c>
      <c r="AD13" s="955" t="s">
        <v>6</v>
      </c>
      <c r="AE13" s="1122" t="s">
        <v>101</v>
      </c>
      <c r="AF13" s="1122"/>
      <c r="AG13" s="1122"/>
      <c r="AH13" s="1122"/>
      <c r="AI13" s="1122"/>
      <c r="AJ13" s="1122"/>
      <c r="AK13" s="1120"/>
    </row>
    <row r="14" spans="1:37" ht="13.35" customHeight="1">
      <c r="A14" s="933" t="s">
        <v>399</v>
      </c>
      <c r="B14" s="934" t="s">
        <v>679</v>
      </c>
      <c r="C14" s="480" t="s">
        <v>25</v>
      </c>
      <c r="D14" s="922" t="s">
        <v>94</v>
      </c>
      <c r="E14" s="935" t="s">
        <v>788</v>
      </c>
      <c r="F14" s="936">
        <v>2</v>
      </c>
      <c r="G14" s="946"/>
      <c r="H14" s="947"/>
      <c r="I14" s="953" t="s">
        <v>6</v>
      </c>
      <c r="J14" s="953" t="s">
        <v>6</v>
      </c>
      <c r="K14" s="953" t="s">
        <v>6</v>
      </c>
      <c r="L14" s="953" t="s">
        <v>6</v>
      </c>
      <c r="M14" s="946"/>
      <c r="N14" s="947"/>
      <c r="O14" s="928" t="s">
        <v>6</v>
      </c>
      <c r="P14" s="950" t="s">
        <v>845</v>
      </c>
      <c r="Q14" s="954" t="s">
        <v>845</v>
      </c>
      <c r="R14" s="955" t="s">
        <v>6</v>
      </c>
      <c r="S14" s="946"/>
      <c r="T14" s="947"/>
      <c r="U14" s="928" t="s">
        <v>6</v>
      </c>
      <c r="V14" s="950" t="s">
        <v>845</v>
      </c>
      <c r="W14" s="954" t="s">
        <v>845</v>
      </c>
      <c r="X14" s="955" t="s">
        <v>6</v>
      </c>
      <c r="Y14" s="946"/>
      <c r="Z14" s="947"/>
      <c r="AA14" s="928" t="s">
        <v>6</v>
      </c>
      <c r="AB14" s="950" t="s">
        <v>845</v>
      </c>
      <c r="AC14" s="954" t="s">
        <v>845</v>
      </c>
      <c r="AD14" s="955" t="s">
        <v>6</v>
      </c>
      <c r="AE14" s="1122" t="s">
        <v>101</v>
      </c>
      <c r="AF14" s="1122"/>
      <c r="AG14" s="1122"/>
      <c r="AH14" s="1122"/>
      <c r="AI14" s="1122"/>
      <c r="AJ14" s="1122"/>
      <c r="AK14" s="1120"/>
    </row>
    <row r="15" spans="1:37" ht="13.35" customHeight="1">
      <c r="A15" s="933" t="s">
        <v>399</v>
      </c>
      <c r="B15" s="934" t="s">
        <v>685</v>
      </c>
      <c r="C15" s="480" t="s">
        <v>25</v>
      </c>
      <c r="D15" s="922" t="s">
        <v>94</v>
      </c>
      <c r="E15" s="935" t="s">
        <v>788</v>
      </c>
      <c r="F15" s="936">
        <v>1</v>
      </c>
      <c r="G15" s="946"/>
      <c r="H15" s="947"/>
      <c r="I15" s="948"/>
      <c r="J15" s="947"/>
      <c r="K15" s="947"/>
      <c r="L15" s="949"/>
      <c r="M15" s="946"/>
      <c r="N15" s="947"/>
      <c r="O15" s="928" t="s">
        <v>6</v>
      </c>
      <c r="P15" s="950" t="s">
        <v>845</v>
      </c>
      <c r="Q15" s="954" t="s">
        <v>845</v>
      </c>
      <c r="R15" s="955" t="s">
        <v>6</v>
      </c>
      <c r="S15" s="946"/>
      <c r="T15" s="947"/>
      <c r="U15" s="928" t="s">
        <v>6</v>
      </c>
      <c r="V15" s="950" t="s">
        <v>845</v>
      </c>
      <c r="W15" s="954" t="s">
        <v>845</v>
      </c>
      <c r="X15" s="955" t="s">
        <v>6</v>
      </c>
      <c r="Y15" s="946"/>
      <c r="Z15" s="947"/>
      <c r="AA15" s="928" t="s">
        <v>6</v>
      </c>
      <c r="AB15" s="950" t="s">
        <v>845</v>
      </c>
      <c r="AC15" s="954" t="s">
        <v>845</v>
      </c>
      <c r="AD15" s="955" t="s">
        <v>6</v>
      </c>
      <c r="AE15" s="1122" t="s">
        <v>101</v>
      </c>
      <c r="AF15" s="1122"/>
      <c r="AG15" s="1122"/>
      <c r="AH15" s="1122"/>
      <c r="AI15" s="1122"/>
      <c r="AJ15" s="1122"/>
      <c r="AK15" s="1120"/>
    </row>
    <row r="16" spans="1:37" ht="13.35" customHeight="1">
      <c r="A16" s="933" t="s">
        <v>399</v>
      </c>
      <c r="B16" s="934" t="s">
        <v>687</v>
      </c>
      <c r="C16" s="480" t="s">
        <v>25</v>
      </c>
      <c r="D16" s="922" t="s">
        <v>94</v>
      </c>
      <c r="E16" s="935" t="s">
        <v>788</v>
      </c>
      <c r="F16" s="936">
        <v>2</v>
      </c>
      <c r="G16" s="946"/>
      <c r="H16" s="947"/>
      <c r="I16" s="948"/>
      <c r="J16" s="947"/>
      <c r="K16" s="947"/>
      <c r="L16" s="949"/>
      <c r="M16" s="946"/>
      <c r="N16" s="947"/>
      <c r="O16" s="928" t="s">
        <v>6</v>
      </c>
      <c r="P16" s="950" t="s">
        <v>845</v>
      </c>
      <c r="Q16" s="951"/>
      <c r="R16" s="952"/>
      <c r="S16" s="946"/>
      <c r="T16" s="947"/>
      <c r="U16" s="928" t="s">
        <v>6</v>
      </c>
      <c r="V16" s="950" t="s">
        <v>845</v>
      </c>
      <c r="W16" s="951"/>
      <c r="X16" s="952"/>
      <c r="Y16" s="946"/>
      <c r="Z16" s="947"/>
      <c r="AA16" s="928" t="s">
        <v>6</v>
      </c>
      <c r="AB16" s="950" t="s">
        <v>845</v>
      </c>
      <c r="AC16" s="951"/>
      <c r="AD16" s="952"/>
      <c r="AE16" s="1122" t="s">
        <v>101</v>
      </c>
      <c r="AF16" s="1122"/>
      <c r="AG16" s="1122"/>
      <c r="AH16" s="1122"/>
      <c r="AI16" s="1122"/>
      <c r="AJ16" s="1122"/>
      <c r="AK16" s="1120"/>
    </row>
    <row r="17" spans="1:37" ht="13.35" customHeight="1">
      <c r="A17" s="933" t="s">
        <v>399</v>
      </c>
      <c r="B17" s="934" t="s">
        <v>691</v>
      </c>
      <c r="C17" s="480" t="s">
        <v>25</v>
      </c>
      <c r="D17" s="922" t="s">
        <v>94</v>
      </c>
      <c r="E17" s="935" t="s">
        <v>788</v>
      </c>
      <c r="F17" s="936">
        <v>2</v>
      </c>
      <c r="G17" s="946"/>
      <c r="H17" s="947"/>
      <c r="I17" s="953" t="s">
        <v>6</v>
      </c>
      <c r="J17" s="955" t="s">
        <v>6</v>
      </c>
      <c r="K17" s="947"/>
      <c r="L17" s="952"/>
      <c r="M17" s="946"/>
      <c r="N17" s="947"/>
      <c r="O17" s="928" t="s">
        <v>6</v>
      </c>
      <c r="P17" s="950" t="s">
        <v>845</v>
      </c>
      <c r="Q17" s="951"/>
      <c r="R17" s="952"/>
      <c r="S17" s="946"/>
      <c r="T17" s="947"/>
      <c r="U17" s="928" t="s">
        <v>6</v>
      </c>
      <c r="V17" s="950" t="s">
        <v>845</v>
      </c>
      <c r="W17" s="951"/>
      <c r="X17" s="952"/>
      <c r="Y17" s="946"/>
      <c r="Z17" s="947"/>
      <c r="AA17" s="928" t="s">
        <v>6</v>
      </c>
      <c r="AB17" s="950" t="s">
        <v>845</v>
      </c>
      <c r="AC17" s="951"/>
      <c r="AD17" s="952"/>
      <c r="AE17" s="1122" t="s">
        <v>101</v>
      </c>
      <c r="AF17" s="1122"/>
      <c r="AG17" s="1122"/>
      <c r="AH17" s="1122"/>
      <c r="AI17" s="1122"/>
      <c r="AJ17" s="1122"/>
      <c r="AK17" s="1120"/>
    </row>
    <row r="18" spans="1:37" ht="13.35" customHeight="1">
      <c r="A18" s="933" t="s">
        <v>399</v>
      </c>
      <c r="B18" s="934" t="s">
        <v>693</v>
      </c>
      <c r="C18" s="480" t="s">
        <v>25</v>
      </c>
      <c r="D18" s="922" t="s">
        <v>94</v>
      </c>
      <c r="E18" s="935" t="s">
        <v>788</v>
      </c>
      <c r="F18" s="936">
        <v>1</v>
      </c>
      <c r="G18" s="946"/>
      <c r="H18" s="947"/>
      <c r="I18" s="948"/>
      <c r="J18" s="947"/>
      <c r="K18" s="947"/>
      <c r="L18" s="949"/>
      <c r="M18" s="946"/>
      <c r="N18" s="947"/>
      <c r="O18" s="928" t="s">
        <v>6</v>
      </c>
      <c r="P18" s="950" t="s">
        <v>845</v>
      </c>
      <c r="Q18" s="954" t="s">
        <v>845</v>
      </c>
      <c r="R18" s="955" t="s">
        <v>6</v>
      </c>
      <c r="S18" s="946"/>
      <c r="T18" s="947"/>
      <c r="U18" s="928" t="s">
        <v>6</v>
      </c>
      <c r="V18" s="950" t="s">
        <v>845</v>
      </c>
      <c r="W18" s="954" t="s">
        <v>845</v>
      </c>
      <c r="X18" s="955" t="s">
        <v>6</v>
      </c>
      <c r="Y18" s="946"/>
      <c r="Z18" s="947"/>
      <c r="AA18" s="928" t="s">
        <v>6</v>
      </c>
      <c r="AB18" s="950" t="s">
        <v>845</v>
      </c>
      <c r="AC18" s="954" t="s">
        <v>845</v>
      </c>
      <c r="AD18" s="955" t="s">
        <v>6</v>
      </c>
      <c r="AE18" s="1122" t="s">
        <v>101</v>
      </c>
      <c r="AF18" s="1122"/>
      <c r="AG18" s="1122"/>
      <c r="AH18" s="1122"/>
      <c r="AI18" s="1122"/>
      <c r="AJ18" s="1122"/>
      <c r="AK18" s="1120"/>
    </row>
    <row r="19" spans="1:37" ht="13.35" customHeight="1">
      <c r="A19" s="933" t="s">
        <v>399</v>
      </c>
      <c r="B19" s="934" t="s">
        <v>695</v>
      </c>
      <c r="C19" s="480" t="s">
        <v>25</v>
      </c>
      <c r="D19" s="922" t="s">
        <v>94</v>
      </c>
      <c r="E19" s="935" t="s">
        <v>788</v>
      </c>
      <c r="F19" s="936">
        <v>2</v>
      </c>
      <c r="G19" s="946"/>
      <c r="H19" s="947"/>
      <c r="I19" s="948"/>
      <c r="J19" s="947"/>
      <c r="K19" s="947"/>
      <c r="L19" s="949"/>
      <c r="M19" s="946"/>
      <c r="N19" s="947"/>
      <c r="O19" s="928" t="s">
        <v>6</v>
      </c>
      <c r="P19" s="950" t="s">
        <v>845</v>
      </c>
      <c r="Q19" s="951"/>
      <c r="R19" s="952"/>
      <c r="S19" s="946"/>
      <c r="T19" s="947"/>
      <c r="U19" s="928" t="s">
        <v>6</v>
      </c>
      <c r="V19" s="950" t="s">
        <v>845</v>
      </c>
      <c r="W19" s="951"/>
      <c r="X19" s="952"/>
      <c r="Y19" s="946"/>
      <c r="Z19" s="947"/>
      <c r="AA19" s="928" t="s">
        <v>6</v>
      </c>
      <c r="AB19" s="950" t="s">
        <v>845</v>
      </c>
      <c r="AC19" s="951"/>
      <c r="AD19" s="952"/>
      <c r="AE19" s="1122" t="s">
        <v>101</v>
      </c>
      <c r="AF19" s="1122"/>
      <c r="AG19" s="1122"/>
      <c r="AH19" s="1122"/>
      <c r="AI19" s="1122"/>
      <c r="AJ19" s="1122"/>
      <c r="AK19" s="1120"/>
    </row>
    <row r="20" spans="1:37" ht="13.35" customHeight="1">
      <c r="A20" s="933" t="s">
        <v>399</v>
      </c>
      <c r="B20" s="934" t="s">
        <v>709</v>
      </c>
      <c r="C20" s="480" t="s">
        <v>25</v>
      </c>
      <c r="D20" s="922" t="s">
        <v>94</v>
      </c>
      <c r="E20" s="935" t="s">
        <v>788</v>
      </c>
      <c r="F20" s="936">
        <v>2</v>
      </c>
      <c r="G20" s="946"/>
      <c r="H20" s="947"/>
      <c r="I20" s="953" t="s">
        <v>6</v>
      </c>
      <c r="J20" s="947"/>
      <c r="K20" s="947"/>
      <c r="L20" s="952" t="s">
        <v>845</v>
      </c>
      <c r="M20" s="946"/>
      <c r="N20" s="947"/>
      <c r="O20" s="928" t="s">
        <v>6</v>
      </c>
      <c r="P20" s="950" t="s">
        <v>845</v>
      </c>
      <c r="Q20" s="951"/>
      <c r="R20" s="952"/>
      <c r="S20" s="946"/>
      <c r="T20" s="947"/>
      <c r="U20" s="928" t="s">
        <v>6</v>
      </c>
      <c r="V20" s="950" t="s">
        <v>845</v>
      </c>
      <c r="W20" s="951"/>
      <c r="X20" s="952"/>
      <c r="Y20" s="946"/>
      <c r="Z20" s="947"/>
      <c r="AA20" s="928" t="s">
        <v>6</v>
      </c>
      <c r="AB20" s="950" t="s">
        <v>845</v>
      </c>
      <c r="AC20" s="951"/>
      <c r="AD20" s="952"/>
      <c r="AE20" s="1122" t="s">
        <v>101</v>
      </c>
      <c r="AF20" s="1122"/>
      <c r="AG20" s="1122"/>
      <c r="AH20" s="1122"/>
      <c r="AI20" s="1122"/>
      <c r="AJ20" s="1122"/>
      <c r="AK20" s="1120"/>
    </row>
    <row r="21" spans="1:37" ht="13.35" customHeight="1">
      <c r="A21" s="933" t="s">
        <v>399</v>
      </c>
      <c r="B21" s="934" t="s">
        <v>711</v>
      </c>
      <c r="C21" s="480" t="s">
        <v>25</v>
      </c>
      <c r="D21" s="922" t="s">
        <v>94</v>
      </c>
      <c r="E21" s="935" t="s">
        <v>788</v>
      </c>
      <c r="F21" s="936">
        <v>1</v>
      </c>
      <c r="G21" s="946"/>
      <c r="H21" s="947"/>
      <c r="I21" s="953" t="s">
        <v>6</v>
      </c>
      <c r="J21" s="953" t="s">
        <v>6</v>
      </c>
      <c r="K21" s="953" t="s">
        <v>6</v>
      </c>
      <c r="L21" s="953" t="s">
        <v>6</v>
      </c>
      <c r="M21" s="946"/>
      <c r="N21" s="947"/>
      <c r="O21" s="928" t="s">
        <v>6</v>
      </c>
      <c r="P21" s="950" t="s">
        <v>845</v>
      </c>
      <c r="Q21" s="954" t="s">
        <v>845</v>
      </c>
      <c r="R21" s="955" t="s">
        <v>6</v>
      </c>
      <c r="S21" s="946"/>
      <c r="T21" s="947"/>
      <c r="U21" s="928" t="s">
        <v>6</v>
      </c>
      <c r="V21" s="950" t="s">
        <v>845</v>
      </c>
      <c r="W21" s="954" t="s">
        <v>845</v>
      </c>
      <c r="X21" s="955" t="s">
        <v>6</v>
      </c>
      <c r="Y21" s="946"/>
      <c r="Z21" s="947"/>
      <c r="AA21" s="928" t="s">
        <v>6</v>
      </c>
      <c r="AB21" s="950" t="s">
        <v>845</v>
      </c>
      <c r="AC21" s="954" t="s">
        <v>845</v>
      </c>
      <c r="AD21" s="955" t="s">
        <v>6</v>
      </c>
      <c r="AE21" s="1122" t="s">
        <v>101</v>
      </c>
      <c r="AF21" s="1122"/>
      <c r="AG21" s="1122"/>
      <c r="AH21" s="1122"/>
      <c r="AI21" s="1122"/>
      <c r="AJ21" s="1122"/>
      <c r="AK21" s="1120"/>
    </row>
    <row r="22" spans="1:37" ht="13.35" customHeight="1">
      <c r="A22" s="933" t="s">
        <v>399</v>
      </c>
      <c r="B22" s="934" t="s">
        <v>790</v>
      </c>
      <c r="C22" s="480" t="s">
        <v>25</v>
      </c>
      <c r="D22" s="922" t="s">
        <v>94</v>
      </c>
      <c r="E22" s="935" t="s">
        <v>788</v>
      </c>
      <c r="F22" s="936">
        <v>2</v>
      </c>
      <c r="G22" s="946"/>
      <c r="H22" s="947"/>
      <c r="I22" s="953" t="s">
        <v>6</v>
      </c>
      <c r="J22" s="955" t="s">
        <v>6</v>
      </c>
      <c r="K22" s="947"/>
      <c r="L22" s="952"/>
      <c r="M22" s="946"/>
      <c r="N22" s="947"/>
      <c r="O22" s="928" t="s">
        <v>6</v>
      </c>
      <c r="P22" s="950" t="s">
        <v>845</v>
      </c>
      <c r="Q22" s="951"/>
      <c r="R22" s="952"/>
      <c r="S22" s="946"/>
      <c r="T22" s="947"/>
      <c r="U22" s="928" t="s">
        <v>6</v>
      </c>
      <c r="V22" s="950" t="s">
        <v>845</v>
      </c>
      <c r="W22" s="951"/>
      <c r="X22" s="952"/>
      <c r="Y22" s="946"/>
      <c r="Z22" s="947"/>
      <c r="AA22" s="928" t="s">
        <v>6</v>
      </c>
      <c r="AB22" s="950" t="s">
        <v>845</v>
      </c>
      <c r="AC22" s="951"/>
      <c r="AD22" s="952"/>
      <c r="AE22" s="1122" t="s">
        <v>101</v>
      </c>
      <c r="AF22" s="1122"/>
      <c r="AG22" s="1122"/>
      <c r="AH22" s="1122"/>
      <c r="AI22" s="1122"/>
      <c r="AJ22" s="1122"/>
      <c r="AK22" s="1120"/>
    </row>
    <row r="23" spans="1:37" ht="13.35" customHeight="1">
      <c r="A23" s="933" t="s">
        <v>399</v>
      </c>
      <c r="B23" s="934" t="s">
        <v>717</v>
      </c>
      <c r="C23" s="480" t="s">
        <v>25</v>
      </c>
      <c r="D23" s="922" t="s">
        <v>94</v>
      </c>
      <c r="E23" s="935" t="s">
        <v>788</v>
      </c>
      <c r="F23" s="936">
        <v>2</v>
      </c>
      <c r="G23" s="946"/>
      <c r="H23" s="947"/>
      <c r="I23" s="948"/>
      <c r="J23" s="947"/>
      <c r="K23" s="947"/>
      <c r="L23" s="949"/>
      <c r="M23" s="946"/>
      <c r="N23" s="947"/>
      <c r="O23" s="928" t="s">
        <v>6</v>
      </c>
      <c r="P23" s="950" t="s">
        <v>845</v>
      </c>
      <c r="Q23" s="951"/>
      <c r="R23" s="952"/>
      <c r="S23" s="946"/>
      <c r="T23" s="947"/>
      <c r="U23" s="928" t="s">
        <v>6</v>
      </c>
      <c r="V23" s="950" t="s">
        <v>845</v>
      </c>
      <c r="W23" s="951"/>
      <c r="X23" s="952"/>
      <c r="Y23" s="946"/>
      <c r="Z23" s="947"/>
      <c r="AA23" s="928" t="s">
        <v>6</v>
      </c>
      <c r="AB23" s="950" t="s">
        <v>845</v>
      </c>
      <c r="AC23" s="951"/>
      <c r="AD23" s="952"/>
      <c r="AE23" s="1122" t="s">
        <v>101</v>
      </c>
      <c r="AF23" s="1122"/>
      <c r="AG23" s="1122"/>
      <c r="AH23" s="1122"/>
      <c r="AI23" s="1122"/>
      <c r="AJ23" s="1122"/>
      <c r="AK23" s="1120"/>
    </row>
    <row r="24" spans="1:37" ht="13.35" customHeight="1">
      <c r="A24" s="933" t="s">
        <v>399</v>
      </c>
      <c r="B24" s="934" t="s">
        <v>791</v>
      </c>
      <c r="C24" s="480" t="s">
        <v>25</v>
      </c>
      <c r="D24" s="922" t="s">
        <v>94</v>
      </c>
      <c r="E24" s="935" t="s">
        <v>788</v>
      </c>
      <c r="F24" s="936">
        <v>1</v>
      </c>
      <c r="G24" s="946"/>
      <c r="H24" s="947"/>
      <c r="I24" s="948"/>
      <c r="J24" s="947"/>
      <c r="K24" s="947"/>
      <c r="L24" s="949"/>
      <c r="M24" s="946"/>
      <c r="N24" s="947"/>
      <c r="O24" s="928" t="s">
        <v>6</v>
      </c>
      <c r="P24" s="950" t="s">
        <v>845</v>
      </c>
      <c r="Q24" s="951"/>
      <c r="R24" s="952"/>
      <c r="S24" s="946"/>
      <c r="T24" s="947"/>
      <c r="U24" s="928" t="s">
        <v>6</v>
      </c>
      <c r="V24" s="950" t="s">
        <v>845</v>
      </c>
      <c r="W24" s="951"/>
      <c r="X24" s="952"/>
      <c r="Y24" s="946"/>
      <c r="Z24" s="947"/>
      <c r="AA24" s="928" t="s">
        <v>6</v>
      </c>
      <c r="AB24" s="950" t="s">
        <v>845</v>
      </c>
      <c r="AC24" s="951"/>
      <c r="AD24" s="952"/>
      <c r="AE24" s="1122" t="s">
        <v>101</v>
      </c>
      <c r="AF24" s="1122"/>
      <c r="AG24" s="1122"/>
      <c r="AH24" s="1122"/>
      <c r="AI24" s="1122"/>
      <c r="AJ24" s="1122"/>
      <c r="AK24" s="1120"/>
    </row>
    <row r="25" spans="1:37" ht="13.35" customHeight="1">
      <c r="A25" s="933" t="s">
        <v>399</v>
      </c>
      <c r="B25" s="934" t="s">
        <v>721</v>
      </c>
      <c r="C25" s="480" t="s">
        <v>25</v>
      </c>
      <c r="D25" s="922" t="s">
        <v>94</v>
      </c>
      <c r="E25" s="935" t="s">
        <v>788</v>
      </c>
      <c r="F25" s="936">
        <v>1</v>
      </c>
      <c r="G25" s="946"/>
      <c r="H25" s="947"/>
      <c r="I25" s="953" t="s">
        <v>6</v>
      </c>
      <c r="J25" s="953" t="s">
        <v>6</v>
      </c>
      <c r="K25" s="953" t="s">
        <v>6</v>
      </c>
      <c r="L25" s="953" t="s">
        <v>6</v>
      </c>
      <c r="M25" s="946"/>
      <c r="N25" s="947"/>
      <c r="O25" s="928" t="s">
        <v>6</v>
      </c>
      <c r="P25" s="950" t="s">
        <v>845</v>
      </c>
      <c r="Q25" s="954" t="s">
        <v>845</v>
      </c>
      <c r="R25" s="955" t="s">
        <v>6</v>
      </c>
      <c r="S25" s="946"/>
      <c r="T25" s="947"/>
      <c r="U25" s="928" t="s">
        <v>6</v>
      </c>
      <c r="V25" s="950" t="s">
        <v>845</v>
      </c>
      <c r="W25" s="954" t="s">
        <v>845</v>
      </c>
      <c r="X25" s="955" t="s">
        <v>6</v>
      </c>
      <c r="Y25" s="946"/>
      <c r="Z25" s="947"/>
      <c r="AA25" s="928" t="s">
        <v>6</v>
      </c>
      <c r="AB25" s="950" t="s">
        <v>845</v>
      </c>
      <c r="AC25" s="954" t="s">
        <v>845</v>
      </c>
      <c r="AD25" s="955" t="s">
        <v>6</v>
      </c>
      <c r="AE25" s="1122" t="s">
        <v>101</v>
      </c>
      <c r="AF25" s="1122"/>
      <c r="AG25" s="1122"/>
      <c r="AH25" s="1122"/>
      <c r="AI25" s="1122"/>
      <c r="AJ25" s="1122"/>
      <c r="AK25" s="1120"/>
    </row>
    <row r="26" spans="1:37" ht="13.35" customHeight="1">
      <c r="A26" s="933" t="s">
        <v>399</v>
      </c>
      <c r="B26" s="934" t="s">
        <v>792</v>
      </c>
      <c r="C26" s="480" t="s">
        <v>25</v>
      </c>
      <c r="D26" s="922" t="s">
        <v>94</v>
      </c>
      <c r="E26" s="935" t="s">
        <v>788</v>
      </c>
      <c r="F26" s="936">
        <v>2</v>
      </c>
      <c r="G26" s="946"/>
      <c r="H26" s="947"/>
      <c r="I26" s="953" t="s">
        <v>6</v>
      </c>
      <c r="J26" s="955" t="s">
        <v>6</v>
      </c>
      <c r="K26" s="947"/>
      <c r="L26" s="952"/>
      <c r="M26" s="946"/>
      <c r="N26" s="947"/>
      <c r="O26" s="928" t="s">
        <v>6</v>
      </c>
      <c r="P26" s="950" t="s">
        <v>845</v>
      </c>
      <c r="Q26" s="951"/>
      <c r="R26" s="952"/>
      <c r="S26" s="946"/>
      <c r="T26" s="947"/>
      <c r="U26" s="928" t="s">
        <v>6</v>
      </c>
      <c r="V26" s="950" t="s">
        <v>845</v>
      </c>
      <c r="W26" s="951"/>
      <c r="X26" s="952"/>
      <c r="Y26" s="946"/>
      <c r="Z26" s="947"/>
      <c r="AA26" s="928" t="s">
        <v>6</v>
      </c>
      <c r="AB26" s="950" t="s">
        <v>845</v>
      </c>
      <c r="AC26" s="951"/>
      <c r="AD26" s="952"/>
      <c r="AE26" s="1122" t="s">
        <v>101</v>
      </c>
      <c r="AF26" s="1122"/>
      <c r="AG26" s="1122"/>
      <c r="AH26" s="1122"/>
      <c r="AI26" s="1122"/>
      <c r="AJ26" s="1122"/>
      <c r="AK26" s="1120"/>
    </row>
    <row r="27" spans="1:37" ht="13.35" customHeight="1">
      <c r="A27" s="933" t="s">
        <v>399</v>
      </c>
      <c r="B27" s="934" t="s">
        <v>736</v>
      </c>
      <c r="C27" s="480" t="s">
        <v>25</v>
      </c>
      <c r="D27" s="922" t="s">
        <v>94</v>
      </c>
      <c r="E27" s="935" t="s">
        <v>788</v>
      </c>
      <c r="F27" s="936">
        <v>2</v>
      </c>
      <c r="G27" s="946"/>
      <c r="H27" s="947"/>
      <c r="I27" s="953" t="s">
        <v>6</v>
      </c>
      <c r="J27" s="947"/>
      <c r="K27" s="947"/>
      <c r="L27" s="952" t="s">
        <v>845</v>
      </c>
      <c r="M27" s="946"/>
      <c r="N27" s="947"/>
      <c r="O27" s="928" t="s">
        <v>6</v>
      </c>
      <c r="P27" s="950" t="s">
        <v>845</v>
      </c>
      <c r="Q27" s="951"/>
      <c r="R27" s="952"/>
      <c r="S27" s="946"/>
      <c r="T27" s="947"/>
      <c r="U27" s="928" t="s">
        <v>6</v>
      </c>
      <c r="V27" s="950" t="s">
        <v>845</v>
      </c>
      <c r="W27" s="951"/>
      <c r="X27" s="952"/>
      <c r="Y27" s="946"/>
      <c r="Z27" s="947"/>
      <c r="AA27" s="928" t="s">
        <v>6</v>
      </c>
      <c r="AB27" s="950" t="s">
        <v>845</v>
      </c>
      <c r="AC27" s="951"/>
      <c r="AD27" s="952"/>
      <c r="AE27" s="1122" t="s">
        <v>101</v>
      </c>
      <c r="AF27" s="1122"/>
      <c r="AG27" s="1122"/>
      <c r="AH27" s="1122"/>
      <c r="AI27" s="1122"/>
      <c r="AJ27" s="1122"/>
      <c r="AK27" s="1120"/>
    </row>
    <row r="28" spans="1:37" ht="13.35" customHeight="1">
      <c r="A28" s="933" t="s">
        <v>399</v>
      </c>
      <c r="B28" s="934" t="s">
        <v>738</v>
      </c>
      <c r="C28" s="480" t="s">
        <v>25</v>
      </c>
      <c r="D28" s="922" t="s">
        <v>94</v>
      </c>
      <c r="E28" s="935" t="s">
        <v>788</v>
      </c>
      <c r="F28" s="936">
        <v>1</v>
      </c>
      <c r="G28" s="946"/>
      <c r="H28" s="947"/>
      <c r="I28" s="953" t="s">
        <v>6</v>
      </c>
      <c r="J28" s="947"/>
      <c r="K28" s="947"/>
      <c r="L28" s="952" t="s">
        <v>845</v>
      </c>
      <c r="M28" s="946"/>
      <c r="N28" s="947"/>
      <c r="O28" s="928" t="s">
        <v>6</v>
      </c>
      <c r="P28" s="950" t="s">
        <v>845</v>
      </c>
      <c r="Q28" s="951"/>
      <c r="R28" s="952"/>
      <c r="S28" s="946"/>
      <c r="T28" s="947"/>
      <c r="U28" s="928" t="s">
        <v>6</v>
      </c>
      <c r="V28" s="950" t="s">
        <v>845</v>
      </c>
      <c r="W28" s="951"/>
      <c r="X28" s="952"/>
      <c r="Y28" s="946"/>
      <c r="Z28" s="947"/>
      <c r="AA28" s="928" t="s">
        <v>6</v>
      </c>
      <c r="AB28" s="950" t="s">
        <v>845</v>
      </c>
      <c r="AC28" s="951"/>
      <c r="AD28" s="952"/>
      <c r="AE28" s="1122" t="s">
        <v>101</v>
      </c>
      <c r="AF28" s="1122"/>
      <c r="AG28" s="1122"/>
      <c r="AH28" s="1122"/>
      <c r="AI28" s="1122"/>
      <c r="AJ28" s="1122"/>
      <c r="AK28" s="1120"/>
    </row>
    <row r="29" spans="1:37" ht="13.35" customHeight="1">
      <c r="A29" s="933" t="s">
        <v>399</v>
      </c>
      <c r="B29" s="483" t="s">
        <v>741</v>
      </c>
      <c r="C29" s="956" t="s">
        <v>25</v>
      </c>
      <c r="D29" s="957" t="s">
        <v>94</v>
      </c>
      <c r="E29" s="484" t="s">
        <v>788</v>
      </c>
      <c r="F29" s="485">
        <v>2</v>
      </c>
      <c r="G29" s="946"/>
      <c r="H29" s="947"/>
      <c r="I29" s="953" t="s">
        <v>6</v>
      </c>
      <c r="J29" s="955" t="s">
        <v>6</v>
      </c>
      <c r="K29" s="947"/>
      <c r="L29" s="952"/>
      <c r="M29" s="946"/>
      <c r="N29" s="947"/>
      <c r="O29" s="928" t="s">
        <v>6</v>
      </c>
      <c r="P29" s="950" t="s">
        <v>845</v>
      </c>
      <c r="Q29" s="951"/>
      <c r="R29" s="952"/>
      <c r="S29" s="946"/>
      <c r="T29" s="947"/>
      <c r="U29" s="928" t="s">
        <v>6</v>
      </c>
      <c r="V29" s="950" t="s">
        <v>845</v>
      </c>
      <c r="W29" s="951"/>
      <c r="X29" s="952"/>
      <c r="Y29" s="946"/>
      <c r="Z29" s="947"/>
      <c r="AA29" s="928" t="s">
        <v>6</v>
      </c>
      <c r="AB29" s="950" t="s">
        <v>845</v>
      </c>
      <c r="AC29" s="951"/>
      <c r="AD29" s="952"/>
      <c r="AE29" s="1122" t="s">
        <v>101</v>
      </c>
      <c r="AF29" s="1122"/>
      <c r="AG29" s="1122"/>
      <c r="AH29" s="1122"/>
      <c r="AI29" s="1122"/>
      <c r="AJ29" s="1122"/>
      <c r="AK29" s="1120"/>
    </row>
    <row r="30" spans="1:37" ht="13.35" customHeight="1">
      <c r="A30" s="933" t="s">
        <v>399</v>
      </c>
      <c r="B30" s="958" t="s">
        <v>742</v>
      </c>
      <c r="C30" s="480" t="s">
        <v>25</v>
      </c>
      <c r="D30" s="922" t="s">
        <v>94</v>
      </c>
      <c r="E30" s="959" t="s">
        <v>788</v>
      </c>
      <c r="F30" s="960">
        <v>2</v>
      </c>
      <c r="G30" s="946"/>
      <c r="H30" s="947"/>
      <c r="I30" s="953" t="s">
        <v>6</v>
      </c>
      <c r="J30" s="955" t="s">
        <v>6</v>
      </c>
      <c r="K30" s="947"/>
      <c r="L30" s="952"/>
      <c r="M30" s="946"/>
      <c r="N30" s="947"/>
      <c r="O30" s="928" t="s">
        <v>6</v>
      </c>
      <c r="P30" s="950" t="s">
        <v>845</v>
      </c>
      <c r="Q30" s="951"/>
      <c r="R30" s="952"/>
      <c r="S30" s="946"/>
      <c r="T30" s="947"/>
      <c r="U30" s="928" t="s">
        <v>6</v>
      </c>
      <c r="V30" s="950" t="s">
        <v>845</v>
      </c>
      <c r="W30" s="951"/>
      <c r="X30" s="952"/>
      <c r="Y30" s="946"/>
      <c r="Z30" s="947"/>
      <c r="AA30" s="928" t="s">
        <v>6</v>
      </c>
      <c r="AB30" s="950" t="s">
        <v>845</v>
      </c>
      <c r="AC30" s="951"/>
      <c r="AD30" s="952"/>
      <c r="AE30" s="1122" t="s">
        <v>101</v>
      </c>
      <c r="AF30" s="1122"/>
      <c r="AG30" s="1122"/>
      <c r="AH30" s="1122"/>
      <c r="AI30" s="1122"/>
      <c r="AJ30" s="1122"/>
      <c r="AK30" s="1121"/>
    </row>
    <row r="31" spans="1:37" ht="13.35" customHeight="1">
      <c r="A31" s="933" t="s">
        <v>399</v>
      </c>
      <c r="B31" s="961" t="s">
        <v>747</v>
      </c>
      <c r="C31" s="480" t="s">
        <v>25</v>
      </c>
      <c r="D31" s="922" t="s">
        <v>94</v>
      </c>
      <c r="E31" s="962" t="s">
        <v>788</v>
      </c>
      <c r="F31" s="963">
        <v>1</v>
      </c>
      <c r="G31" s="946"/>
      <c r="H31" s="964"/>
      <c r="I31" s="965" t="s">
        <v>6</v>
      </c>
      <c r="J31" s="964"/>
      <c r="K31" s="964"/>
      <c r="L31" s="966" t="s">
        <v>845</v>
      </c>
      <c r="M31" s="967"/>
      <c r="N31" s="964"/>
      <c r="O31" s="968" t="s">
        <v>6</v>
      </c>
      <c r="P31" s="950" t="s">
        <v>845</v>
      </c>
      <c r="Q31" s="969"/>
      <c r="R31" s="952"/>
      <c r="S31" s="946"/>
      <c r="T31" s="947"/>
      <c r="U31" s="928" t="s">
        <v>6</v>
      </c>
      <c r="V31" s="950" t="s">
        <v>845</v>
      </c>
      <c r="W31" s="951"/>
      <c r="X31" s="952"/>
      <c r="Y31" s="946"/>
      <c r="Z31" s="947"/>
      <c r="AA31" s="928" t="s">
        <v>6</v>
      </c>
      <c r="AB31" s="950" t="s">
        <v>845</v>
      </c>
      <c r="AC31" s="951"/>
      <c r="AD31" s="952"/>
      <c r="AE31" s="1122" t="s">
        <v>101</v>
      </c>
      <c r="AF31" s="1122"/>
      <c r="AG31" s="1122"/>
      <c r="AH31" s="1122"/>
      <c r="AI31" s="1122"/>
      <c r="AJ31" s="1122"/>
      <c r="AK31" s="781"/>
    </row>
    <row r="32" spans="1:37" ht="13.35" customHeight="1" thickBot="1">
      <c r="A32" s="970"/>
      <c r="B32" s="971"/>
      <c r="C32" s="972"/>
      <c r="D32" s="973"/>
      <c r="E32" s="974"/>
      <c r="F32" s="975"/>
      <c r="G32" s="976"/>
      <c r="H32" s="977"/>
      <c r="I32" s="977"/>
      <c r="J32" s="977"/>
      <c r="K32" s="977"/>
      <c r="L32" s="975"/>
      <c r="M32" s="978"/>
      <c r="N32" s="977"/>
      <c r="O32" s="977"/>
      <c r="P32" s="977"/>
      <c r="Q32" s="977"/>
      <c r="R32" s="979"/>
      <c r="S32" s="976"/>
      <c r="T32" s="980"/>
      <c r="U32" s="980"/>
      <c r="V32" s="980"/>
      <c r="W32" s="980"/>
      <c r="X32" s="979"/>
      <c r="Y32" s="976"/>
      <c r="Z32" s="980"/>
      <c r="AA32" s="980"/>
      <c r="AB32" s="980"/>
      <c r="AC32" s="980"/>
      <c r="AD32" s="979"/>
      <c r="AE32" s="1133" t="s">
        <v>101</v>
      </c>
      <c r="AF32" s="1133"/>
      <c r="AG32" s="1133"/>
      <c r="AH32" s="1133"/>
      <c r="AI32" s="1133"/>
      <c r="AJ32" s="1133"/>
      <c r="AK32" s="794"/>
    </row>
  </sheetData>
  <mergeCells count="38">
    <mergeCell ref="AE31:AJ31"/>
    <mergeCell ref="AE32:AJ32"/>
    <mergeCell ref="AE26:AJ26"/>
    <mergeCell ref="AE27:AJ27"/>
    <mergeCell ref="AE28:AJ28"/>
    <mergeCell ref="AE29:AJ29"/>
    <mergeCell ref="AE30:AJ30"/>
    <mergeCell ref="AE21:AJ21"/>
    <mergeCell ref="AE22:AJ22"/>
    <mergeCell ref="AE23:AJ23"/>
    <mergeCell ref="AE24:AJ24"/>
    <mergeCell ref="AE25:AJ25"/>
    <mergeCell ref="AE16:AJ16"/>
    <mergeCell ref="AE17:AJ17"/>
    <mergeCell ref="AE18:AJ18"/>
    <mergeCell ref="AE19:AJ19"/>
    <mergeCell ref="AE20:AJ20"/>
    <mergeCell ref="Y1:AD1"/>
    <mergeCell ref="AE1:AJ1"/>
    <mergeCell ref="Y2:AD2"/>
    <mergeCell ref="AE2:AJ2"/>
    <mergeCell ref="AE3:AJ3"/>
    <mergeCell ref="AK6:AK30"/>
    <mergeCell ref="AE5:AJ5"/>
    <mergeCell ref="G3:L3"/>
    <mergeCell ref="M3:R3"/>
    <mergeCell ref="S3:X3"/>
    <mergeCell ref="Y3:AD3"/>
    <mergeCell ref="AE6:AJ6"/>
    <mergeCell ref="AE7:AJ7"/>
    <mergeCell ref="AE8:AJ8"/>
    <mergeCell ref="AE9:AJ9"/>
    <mergeCell ref="AE10:AJ10"/>
    <mergeCell ref="AE11:AJ11"/>
    <mergeCell ref="AE12:AJ12"/>
    <mergeCell ref="AE13:AJ13"/>
    <mergeCell ref="AE14:AJ14"/>
    <mergeCell ref="AE15:AJ15"/>
  </mergeCells>
  <phoneticPr fontId="29" type="noConversion"/>
  <dataValidations count="1">
    <dataValidation type="textLength" showInputMessage="1" showErrorMessage="1" sqref="AK4:AK6 AK31:AK32">
      <formula1>0</formula1>
      <formula2>150</formula2>
    </dataValidation>
  </dataValidations>
  <pageMargins left="0.78749999999999998" right="0.78749999999999998" top="1.0631944444444446" bottom="1.0631944444444446" header="0.51180555555555551" footer="0.51180555555555551"/>
  <pageSetup paperSize="9" scale="49"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5" enableFormatConditionsCalculation="0">
    <pageSetUpPr fitToPage="1"/>
  </sheetPr>
  <dimension ref="A1:S219"/>
  <sheetViews>
    <sheetView view="pageBreakPreview" zoomScale="70" zoomScaleNormal="70" zoomScaleSheetLayoutView="70" zoomScalePageLayoutView="120" workbookViewId="0">
      <selection activeCell="T24" sqref="T24"/>
    </sheetView>
  </sheetViews>
  <sheetFormatPr defaultColWidth="8.85546875" defaultRowHeight="12.75"/>
  <cols>
    <col min="1" max="1" width="12" style="151" customWidth="1"/>
    <col min="2" max="2" width="12.85546875" style="151" customWidth="1"/>
    <col min="3" max="3" width="12.140625" style="151" customWidth="1"/>
    <col min="4" max="4" width="19.85546875" style="151" customWidth="1"/>
    <col min="5" max="5" width="21.7109375" style="40" customWidth="1"/>
    <col min="6" max="6" width="31" style="40" customWidth="1"/>
    <col min="7" max="7" width="12.140625" style="151" customWidth="1"/>
    <col min="8" max="8" width="18.7109375" style="151" bestFit="1" customWidth="1"/>
    <col min="9" max="9" width="16.7109375" style="151" bestFit="1" customWidth="1"/>
    <col min="10" max="11" width="16.42578125" style="151" customWidth="1"/>
    <col min="12" max="12" width="20.28515625" style="151" customWidth="1"/>
    <col min="13" max="13" width="23.42578125" style="45" customWidth="1"/>
    <col min="14" max="14" width="31.28515625" style="151" customWidth="1"/>
    <col min="15" max="15" width="39.85546875" style="151" bestFit="1" customWidth="1"/>
    <col min="16" max="243" width="8.85546875" style="151" customWidth="1"/>
    <col min="244" max="16384" width="8.85546875" style="151"/>
  </cols>
  <sheetData>
    <row r="1" spans="1:16" ht="23.85" customHeight="1" thickBot="1">
      <c r="A1" s="33" t="s">
        <v>102</v>
      </c>
      <c r="B1" s="33"/>
      <c r="C1" s="33"/>
      <c r="D1" s="33"/>
      <c r="E1" s="33"/>
      <c r="F1" s="33"/>
      <c r="G1" s="33"/>
      <c r="H1" s="33"/>
      <c r="I1" s="33"/>
      <c r="J1" s="33"/>
      <c r="K1" s="33"/>
      <c r="L1" s="33"/>
      <c r="N1" s="248" t="s">
        <v>96</v>
      </c>
      <c r="O1" s="981" t="s">
        <v>525</v>
      </c>
    </row>
    <row r="2" spans="1:16" ht="23.85" customHeight="1" thickBot="1">
      <c r="A2" s="33"/>
      <c r="B2" s="33"/>
      <c r="C2" s="33"/>
      <c r="D2" s="33"/>
      <c r="E2" s="33"/>
      <c r="F2" s="33"/>
      <c r="G2" s="33"/>
      <c r="H2" s="33"/>
      <c r="I2" s="33"/>
      <c r="J2" s="33"/>
      <c r="K2" s="33"/>
      <c r="L2" s="33"/>
      <c r="N2" s="28" t="s">
        <v>286</v>
      </c>
      <c r="O2" s="982">
        <v>2014</v>
      </c>
    </row>
    <row r="3" spans="1:16" s="37" customFormat="1" ht="56.1" customHeight="1" thickBot="1">
      <c r="A3" s="649" t="s">
        <v>1</v>
      </c>
      <c r="B3" s="650" t="s">
        <v>77</v>
      </c>
      <c r="C3" s="641" t="s">
        <v>68</v>
      </c>
      <c r="D3" s="642" t="s">
        <v>78</v>
      </c>
      <c r="E3" s="641" t="s">
        <v>79</v>
      </c>
      <c r="F3" s="642" t="s">
        <v>10</v>
      </c>
      <c r="G3" s="640" t="s">
        <v>2</v>
      </c>
      <c r="H3" s="643" t="s">
        <v>89</v>
      </c>
      <c r="I3" s="642" t="s">
        <v>103</v>
      </c>
      <c r="J3" s="642" t="s">
        <v>54</v>
      </c>
      <c r="K3" s="641" t="s">
        <v>104</v>
      </c>
      <c r="L3" s="644" t="s">
        <v>447</v>
      </c>
      <c r="M3" s="644" t="s">
        <v>331</v>
      </c>
      <c r="N3" s="645" t="s">
        <v>448</v>
      </c>
      <c r="O3" s="644" t="s">
        <v>343</v>
      </c>
      <c r="P3" s="250"/>
    </row>
    <row r="4" spans="1:16" s="619" customFormat="1" ht="25.5">
      <c r="A4" s="983" t="s">
        <v>399</v>
      </c>
      <c r="B4" s="983" t="s">
        <v>399</v>
      </c>
      <c r="C4" s="984">
        <v>2014</v>
      </c>
      <c r="D4" s="466" t="s">
        <v>631</v>
      </c>
      <c r="E4" s="985">
        <v>1</v>
      </c>
      <c r="F4" s="754" t="s">
        <v>25</v>
      </c>
      <c r="G4" s="986" t="s">
        <v>93</v>
      </c>
      <c r="H4" s="987" t="s">
        <v>969</v>
      </c>
      <c r="I4" s="628" t="s">
        <v>105</v>
      </c>
      <c r="J4" s="988" t="s">
        <v>802</v>
      </c>
      <c r="K4" s="989">
        <v>2.5000000000000001E-2</v>
      </c>
      <c r="L4" s="990">
        <v>300</v>
      </c>
      <c r="M4" s="592">
        <v>704</v>
      </c>
      <c r="N4" s="647">
        <f t="shared" ref="N4:N13" si="0">M4/L4</f>
        <v>2.3466666666666667</v>
      </c>
      <c r="O4" s="594"/>
      <c r="P4" s="101"/>
    </row>
    <row r="5" spans="1:16" s="619" customFormat="1" ht="25.5" customHeight="1">
      <c r="A5" s="991" t="s">
        <v>399</v>
      </c>
      <c r="B5" s="991" t="s">
        <v>399</v>
      </c>
      <c r="C5" s="984">
        <v>2014</v>
      </c>
      <c r="D5" s="466" t="s">
        <v>631</v>
      </c>
      <c r="E5" s="985">
        <v>1</v>
      </c>
      <c r="F5" s="754" t="s">
        <v>25</v>
      </c>
      <c r="G5" s="986" t="s">
        <v>93</v>
      </c>
      <c r="H5" s="987" t="s">
        <v>969</v>
      </c>
      <c r="I5" s="628" t="s">
        <v>107</v>
      </c>
      <c r="J5" s="988" t="s">
        <v>802</v>
      </c>
      <c r="K5" s="989">
        <v>2.5000000000000001E-2</v>
      </c>
      <c r="L5" s="990">
        <v>300</v>
      </c>
      <c r="M5" s="592">
        <v>704</v>
      </c>
      <c r="N5" s="647">
        <f t="shared" si="0"/>
        <v>2.3466666666666667</v>
      </c>
      <c r="O5" s="594"/>
      <c r="P5" s="101"/>
    </row>
    <row r="6" spans="1:16" s="619" customFormat="1" ht="25.5" customHeight="1">
      <c r="A6" s="991" t="s">
        <v>399</v>
      </c>
      <c r="B6" s="991" t="s">
        <v>399</v>
      </c>
      <c r="C6" s="984">
        <v>2014</v>
      </c>
      <c r="D6" s="466" t="s">
        <v>631</v>
      </c>
      <c r="E6" s="985">
        <v>1</v>
      </c>
      <c r="F6" s="754" t="s">
        <v>25</v>
      </c>
      <c r="G6" s="986" t="s">
        <v>93</v>
      </c>
      <c r="H6" s="987" t="s">
        <v>969</v>
      </c>
      <c r="I6" s="628" t="s">
        <v>109</v>
      </c>
      <c r="J6" s="988" t="s">
        <v>802</v>
      </c>
      <c r="K6" s="989">
        <v>2.5000000000000001E-2</v>
      </c>
      <c r="L6" s="990">
        <v>300</v>
      </c>
      <c r="M6" s="592">
        <v>704</v>
      </c>
      <c r="N6" s="647">
        <f t="shared" si="0"/>
        <v>2.3466666666666667</v>
      </c>
      <c r="O6" s="594"/>
      <c r="P6" s="101"/>
    </row>
    <row r="7" spans="1:16" s="619" customFormat="1" ht="25.5" customHeight="1">
      <c r="A7" s="991" t="s">
        <v>399</v>
      </c>
      <c r="B7" s="991" t="s">
        <v>399</v>
      </c>
      <c r="C7" s="984">
        <v>2014</v>
      </c>
      <c r="D7" s="466" t="s">
        <v>631</v>
      </c>
      <c r="E7" s="985">
        <v>1</v>
      </c>
      <c r="F7" s="754" t="s">
        <v>25</v>
      </c>
      <c r="G7" s="986" t="s">
        <v>93</v>
      </c>
      <c r="H7" s="987" t="s">
        <v>969</v>
      </c>
      <c r="I7" s="992" t="s">
        <v>111</v>
      </c>
      <c r="J7" s="988" t="s">
        <v>802</v>
      </c>
      <c r="K7" s="989">
        <v>2.5000000000000001E-2</v>
      </c>
      <c r="L7" s="990">
        <v>700</v>
      </c>
      <c r="M7" s="592">
        <v>1842</v>
      </c>
      <c r="N7" s="647">
        <f t="shared" si="0"/>
        <v>2.6314285714285712</v>
      </c>
      <c r="O7" s="594"/>
      <c r="P7" s="101"/>
    </row>
    <row r="8" spans="1:16" s="619" customFormat="1" ht="38.25">
      <c r="A8" s="991" t="s">
        <v>399</v>
      </c>
      <c r="B8" s="991" t="s">
        <v>399</v>
      </c>
      <c r="C8" s="984">
        <v>2014</v>
      </c>
      <c r="D8" s="811" t="s">
        <v>887</v>
      </c>
      <c r="E8" s="985">
        <v>1</v>
      </c>
      <c r="F8" s="754" t="s">
        <v>25</v>
      </c>
      <c r="G8" s="986" t="s">
        <v>93</v>
      </c>
      <c r="H8" s="987" t="s">
        <v>969</v>
      </c>
      <c r="I8" s="993" t="s">
        <v>807</v>
      </c>
      <c r="J8" s="628" t="s">
        <v>106</v>
      </c>
      <c r="K8" s="989">
        <v>2.5000000000000001E-2</v>
      </c>
      <c r="L8" s="990">
        <v>0</v>
      </c>
      <c r="M8" s="592">
        <v>0</v>
      </c>
      <c r="N8" s="647" t="e">
        <f t="shared" si="0"/>
        <v>#DIV/0!</v>
      </c>
      <c r="O8" s="994" t="s">
        <v>813</v>
      </c>
      <c r="P8" s="101"/>
    </row>
    <row r="9" spans="1:16" s="619" customFormat="1" ht="38.25">
      <c r="A9" s="991" t="s">
        <v>399</v>
      </c>
      <c r="B9" s="991" t="s">
        <v>399</v>
      </c>
      <c r="C9" s="984">
        <v>2014</v>
      </c>
      <c r="D9" s="412" t="s">
        <v>709</v>
      </c>
      <c r="E9" s="985">
        <v>2</v>
      </c>
      <c r="F9" s="754" t="s">
        <v>25</v>
      </c>
      <c r="G9" s="986" t="s">
        <v>93</v>
      </c>
      <c r="H9" s="987" t="s">
        <v>969</v>
      </c>
      <c r="I9" s="995" t="s">
        <v>805</v>
      </c>
      <c r="J9" s="628" t="s">
        <v>106</v>
      </c>
      <c r="K9" s="989">
        <v>2.5000000000000001E-2</v>
      </c>
      <c r="L9" s="990">
        <v>34</v>
      </c>
      <c r="M9" s="592">
        <v>13</v>
      </c>
      <c r="N9" s="647">
        <f t="shared" si="0"/>
        <v>0.38235294117647056</v>
      </c>
      <c r="O9" s="994" t="s">
        <v>813</v>
      </c>
      <c r="P9" s="101"/>
    </row>
    <row r="10" spans="1:16" s="619" customFormat="1" ht="38.25">
      <c r="A10" s="991" t="s">
        <v>399</v>
      </c>
      <c r="B10" s="991" t="s">
        <v>399</v>
      </c>
      <c r="C10" s="984">
        <v>2014</v>
      </c>
      <c r="D10" s="412" t="s">
        <v>709</v>
      </c>
      <c r="E10" s="985">
        <v>2</v>
      </c>
      <c r="F10" s="754" t="s">
        <v>25</v>
      </c>
      <c r="G10" s="986" t="s">
        <v>93</v>
      </c>
      <c r="H10" s="987" t="s">
        <v>969</v>
      </c>
      <c r="I10" s="995" t="s">
        <v>803</v>
      </c>
      <c r="J10" s="628" t="s">
        <v>106</v>
      </c>
      <c r="K10" s="989">
        <v>2.5000000000000001E-2</v>
      </c>
      <c r="L10" s="990">
        <v>34</v>
      </c>
      <c r="M10" s="592">
        <v>13</v>
      </c>
      <c r="N10" s="647">
        <f t="shared" si="0"/>
        <v>0.38235294117647056</v>
      </c>
      <c r="O10" s="994" t="s">
        <v>813</v>
      </c>
      <c r="P10" s="101"/>
    </row>
    <row r="11" spans="1:16" s="619" customFormat="1" ht="38.25">
      <c r="A11" s="991" t="s">
        <v>399</v>
      </c>
      <c r="B11" s="991" t="s">
        <v>399</v>
      </c>
      <c r="C11" s="984">
        <v>2014</v>
      </c>
      <c r="D11" s="412" t="s">
        <v>709</v>
      </c>
      <c r="E11" s="985">
        <v>2</v>
      </c>
      <c r="F11" s="754" t="s">
        <v>25</v>
      </c>
      <c r="G11" s="986" t="s">
        <v>93</v>
      </c>
      <c r="H11" s="987" t="s">
        <v>969</v>
      </c>
      <c r="I11" s="995" t="s">
        <v>804</v>
      </c>
      <c r="J11" s="628" t="s">
        <v>106</v>
      </c>
      <c r="K11" s="989">
        <v>2.5000000000000001E-2</v>
      </c>
      <c r="L11" s="990">
        <v>34</v>
      </c>
      <c r="M11" s="592">
        <v>13</v>
      </c>
      <c r="N11" s="647">
        <f t="shared" si="0"/>
        <v>0.38235294117647056</v>
      </c>
      <c r="O11" s="994" t="s">
        <v>813</v>
      </c>
      <c r="P11" s="101"/>
    </row>
    <row r="12" spans="1:16" s="619" customFormat="1" ht="38.25">
      <c r="A12" s="991" t="s">
        <v>399</v>
      </c>
      <c r="B12" s="991" t="s">
        <v>399</v>
      </c>
      <c r="C12" s="984">
        <v>2014</v>
      </c>
      <c r="D12" s="412" t="s">
        <v>709</v>
      </c>
      <c r="E12" s="985">
        <v>2</v>
      </c>
      <c r="F12" s="754" t="s">
        <v>25</v>
      </c>
      <c r="G12" s="986" t="s">
        <v>93</v>
      </c>
      <c r="H12" s="987" t="s">
        <v>969</v>
      </c>
      <c r="I12" s="995" t="s">
        <v>111</v>
      </c>
      <c r="J12" s="628" t="s">
        <v>106</v>
      </c>
      <c r="K12" s="989">
        <v>2.5000000000000001E-2</v>
      </c>
      <c r="L12" s="990">
        <v>34</v>
      </c>
      <c r="M12" s="592">
        <v>13</v>
      </c>
      <c r="N12" s="647">
        <f t="shared" si="0"/>
        <v>0.38235294117647056</v>
      </c>
      <c r="O12" s="994" t="s">
        <v>813</v>
      </c>
      <c r="P12" s="101"/>
    </row>
    <row r="13" spans="1:16" s="619" customFormat="1" ht="38.25">
      <c r="A13" s="991" t="s">
        <v>399</v>
      </c>
      <c r="B13" s="991" t="s">
        <v>399</v>
      </c>
      <c r="C13" s="984">
        <v>2014</v>
      </c>
      <c r="D13" s="412" t="s">
        <v>709</v>
      </c>
      <c r="E13" s="985">
        <v>2</v>
      </c>
      <c r="F13" s="754" t="s">
        <v>25</v>
      </c>
      <c r="G13" s="986" t="s">
        <v>93</v>
      </c>
      <c r="H13" s="987" t="s">
        <v>969</v>
      </c>
      <c r="I13" s="995" t="s">
        <v>806</v>
      </c>
      <c r="J13" s="628" t="s">
        <v>106</v>
      </c>
      <c r="K13" s="989">
        <v>2.5000000000000001E-2</v>
      </c>
      <c r="L13" s="990">
        <v>34</v>
      </c>
      <c r="M13" s="592">
        <v>13</v>
      </c>
      <c r="N13" s="647">
        <f t="shared" si="0"/>
        <v>0.38235294117647056</v>
      </c>
      <c r="O13" s="994" t="s">
        <v>813</v>
      </c>
      <c r="P13" s="101"/>
    </row>
    <row r="14" spans="1:16" s="619" customFormat="1" ht="38.25">
      <c r="A14" s="991" t="s">
        <v>399</v>
      </c>
      <c r="B14" s="991" t="s">
        <v>399</v>
      </c>
      <c r="C14" s="984">
        <v>2014</v>
      </c>
      <c r="D14" s="412" t="s">
        <v>736</v>
      </c>
      <c r="E14" s="985">
        <v>2</v>
      </c>
      <c r="F14" s="754" t="s">
        <v>25</v>
      </c>
      <c r="G14" s="986" t="s">
        <v>93</v>
      </c>
      <c r="H14" s="987" t="s">
        <v>969</v>
      </c>
      <c r="I14" s="993" t="s">
        <v>808</v>
      </c>
      <c r="J14" s="628" t="s">
        <v>106</v>
      </c>
      <c r="K14" s="989">
        <v>2.5000000000000001E-2</v>
      </c>
      <c r="L14" s="990">
        <v>0</v>
      </c>
      <c r="M14" s="592">
        <v>0</v>
      </c>
      <c r="N14" s="647">
        <v>0</v>
      </c>
      <c r="O14" s="994" t="s">
        <v>813</v>
      </c>
      <c r="P14" s="101"/>
    </row>
    <row r="15" spans="1:16" s="619" customFormat="1" ht="38.25">
      <c r="A15" s="991" t="s">
        <v>399</v>
      </c>
      <c r="B15" s="991" t="s">
        <v>399</v>
      </c>
      <c r="C15" s="984">
        <v>2014</v>
      </c>
      <c r="D15" s="412" t="s">
        <v>738</v>
      </c>
      <c r="E15" s="985">
        <v>1</v>
      </c>
      <c r="F15" s="754" t="s">
        <v>25</v>
      </c>
      <c r="G15" s="986" t="s">
        <v>93</v>
      </c>
      <c r="H15" s="987" t="s">
        <v>969</v>
      </c>
      <c r="I15" s="993" t="s">
        <v>808</v>
      </c>
      <c r="J15" s="628" t="s">
        <v>106</v>
      </c>
      <c r="K15" s="989">
        <v>2.5000000000000001E-2</v>
      </c>
      <c r="L15" s="990">
        <v>35</v>
      </c>
      <c r="M15" s="592">
        <v>0</v>
      </c>
      <c r="N15" s="647">
        <f t="shared" ref="N15:N46" si="1">M15/L15</f>
        <v>0</v>
      </c>
      <c r="O15" s="994" t="s">
        <v>813</v>
      </c>
      <c r="P15" s="101"/>
    </row>
    <row r="16" spans="1:16" s="619" customFormat="1" ht="38.25">
      <c r="A16" s="996" t="s">
        <v>399</v>
      </c>
      <c r="B16" s="997" t="s">
        <v>926</v>
      </c>
      <c r="C16" s="998">
        <v>2014</v>
      </c>
      <c r="D16" s="810" t="s">
        <v>801</v>
      </c>
      <c r="E16" s="996">
        <v>1</v>
      </c>
      <c r="F16" s="996" t="s">
        <v>25</v>
      </c>
      <c r="G16" s="986" t="s">
        <v>93</v>
      </c>
      <c r="H16" s="987" t="s">
        <v>972</v>
      </c>
      <c r="I16" s="999" t="s">
        <v>810</v>
      </c>
      <c r="J16" s="778" t="s">
        <v>110</v>
      </c>
      <c r="K16" s="996">
        <v>2.5000000000000001E-2</v>
      </c>
      <c r="L16" s="996">
        <v>276</v>
      </c>
      <c r="M16" s="592">
        <v>38</v>
      </c>
      <c r="N16" s="647">
        <f t="shared" si="1"/>
        <v>0.13768115942028986</v>
      </c>
      <c r="O16" s="994" t="s">
        <v>813</v>
      </c>
      <c r="P16" s="101"/>
    </row>
    <row r="17" spans="1:16" s="619" customFormat="1" ht="25.5" customHeight="1">
      <c r="A17" s="991" t="s">
        <v>399</v>
      </c>
      <c r="B17" s="991" t="s">
        <v>399</v>
      </c>
      <c r="C17" s="984">
        <v>2014</v>
      </c>
      <c r="D17" s="412" t="s">
        <v>634</v>
      </c>
      <c r="E17" s="1000">
        <v>2</v>
      </c>
      <c r="F17" s="754" t="s">
        <v>796</v>
      </c>
      <c r="G17" s="986" t="s">
        <v>93</v>
      </c>
      <c r="H17" s="987" t="s">
        <v>532</v>
      </c>
      <c r="I17" s="995" t="s">
        <v>803</v>
      </c>
      <c r="J17" s="628" t="s">
        <v>106</v>
      </c>
      <c r="K17" s="989">
        <v>2.5000000000000001E-2</v>
      </c>
      <c r="L17" s="1001">
        <v>400</v>
      </c>
      <c r="M17" s="592">
        <v>351</v>
      </c>
      <c r="N17" s="647">
        <f t="shared" si="1"/>
        <v>0.87749999999999995</v>
      </c>
      <c r="O17" s="594"/>
      <c r="P17" s="101"/>
    </row>
    <row r="18" spans="1:16" s="619" customFormat="1" ht="25.5" customHeight="1">
      <c r="A18" s="991" t="s">
        <v>399</v>
      </c>
      <c r="B18" s="991" t="s">
        <v>399</v>
      </c>
      <c r="C18" s="984">
        <v>2014</v>
      </c>
      <c r="D18" s="412" t="s">
        <v>634</v>
      </c>
      <c r="E18" s="1000">
        <v>2</v>
      </c>
      <c r="F18" s="754" t="s">
        <v>796</v>
      </c>
      <c r="G18" s="986" t="s">
        <v>93</v>
      </c>
      <c r="H18" s="987" t="s">
        <v>532</v>
      </c>
      <c r="I18" s="995" t="s">
        <v>804</v>
      </c>
      <c r="J18" s="628" t="s">
        <v>106</v>
      </c>
      <c r="K18" s="989">
        <v>2.5000000000000001E-2</v>
      </c>
      <c r="L18" s="1001">
        <v>400</v>
      </c>
      <c r="M18" s="592">
        <v>351</v>
      </c>
      <c r="N18" s="647">
        <f t="shared" si="1"/>
        <v>0.87749999999999995</v>
      </c>
      <c r="O18" s="594"/>
      <c r="P18" s="101"/>
    </row>
    <row r="19" spans="1:16" s="619" customFormat="1" ht="25.5" customHeight="1">
      <c r="A19" s="991" t="s">
        <v>399</v>
      </c>
      <c r="B19" s="991" t="s">
        <v>399</v>
      </c>
      <c r="C19" s="984">
        <v>2014</v>
      </c>
      <c r="D19" s="412" t="s">
        <v>634</v>
      </c>
      <c r="E19" s="1000">
        <v>2</v>
      </c>
      <c r="F19" s="754" t="s">
        <v>796</v>
      </c>
      <c r="G19" s="986" t="s">
        <v>93</v>
      </c>
      <c r="H19" s="987" t="s">
        <v>532</v>
      </c>
      <c r="I19" s="995" t="s">
        <v>111</v>
      </c>
      <c r="J19" s="628" t="s">
        <v>106</v>
      </c>
      <c r="K19" s="989">
        <v>2.5000000000000001E-2</v>
      </c>
      <c r="L19" s="1001">
        <v>400</v>
      </c>
      <c r="M19" s="592">
        <v>528</v>
      </c>
      <c r="N19" s="647">
        <f t="shared" si="1"/>
        <v>1.32</v>
      </c>
      <c r="O19" s="594"/>
      <c r="P19" s="101"/>
    </row>
    <row r="20" spans="1:16" s="619" customFormat="1" ht="25.5" customHeight="1">
      <c r="A20" s="991" t="s">
        <v>399</v>
      </c>
      <c r="B20" s="991" t="s">
        <v>399</v>
      </c>
      <c r="C20" s="984">
        <v>2014</v>
      </c>
      <c r="D20" s="412" t="s">
        <v>650</v>
      </c>
      <c r="E20" s="1000">
        <v>1</v>
      </c>
      <c r="F20" s="754" t="s">
        <v>796</v>
      </c>
      <c r="G20" s="986" t="s">
        <v>93</v>
      </c>
      <c r="H20" s="987" t="s">
        <v>532</v>
      </c>
      <c r="I20" s="995" t="s">
        <v>805</v>
      </c>
      <c r="J20" s="628" t="s">
        <v>106</v>
      </c>
      <c r="K20" s="989">
        <v>2.5000000000000001E-2</v>
      </c>
      <c r="L20" s="1001">
        <v>800</v>
      </c>
      <c r="M20" s="592">
        <v>605</v>
      </c>
      <c r="N20" s="647">
        <f t="shared" si="1"/>
        <v>0.75624999999999998</v>
      </c>
      <c r="O20" s="594"/>
      <c r="P20" s="101"/>
    </row>
    <row r="21" spans="1:16" s="619" customFormat="1" ht="25.5" customHeight="1">
      <c r="A21" s="991" t="s">
        <v>399</v>
      </c>
      <c r="B21" s="991" t="s">
        <v>399</v>
      </c>
      <c r="C21" s="984">
        <v>2014</v>
      </c>
      <c r="D21" s="412" t="s">
        <v>650</v>
      </c>
      <c r="E21" s="1000">
        <v>1</v>
      </c>
      <c r="F21" s="754" t="s">
        <v>796</v>
      </c>
      <c r="G21" s="986" t="s">
        <v>93</v>
      </c>
      <c r="H21" s="987" t="s">
        <v>532</v>
      </c>
      <c r="I21" s="995" t="s">
        <v>803</v>
      </c>
      <c r="J21" s="628" t="s">
        <v>106</v>
      </c>
      <c r="K21" s="989">
        <v>2.5000000000000001E-2</v>
      </c>
      <c r="L21" s="1001">
        <v>800</v>
      </c>
      <c r="M21" s="592">
        <v>483</v>
      </c>
      <c r="N21" s="647">
        <f t="shared" si="1"/>
        <v>0.60375000000000001</v>
      </c>
      <c r="O21" s="594"/>
      <c r="P21" s="101"/>
    </row>
    <row r="22" spans="1:16" s="619" customFormat="1" ht="25.5">
      <c r="A22" s="991" t="s">
        <v>399</v>
      </c>
      <c r="B22" s="991" t="s">
        <v>399</v>
      </c>
      <c r="C22" s="984">
        <v>2014</v>
      </c>
      <c r="D22" s="1002" t="s">
        <v>650</v>
      </c>
      <c r="E22" s="1000">
        <v>1</v>
      </c>
      <c r="F22" s="754" t="s">
        <v>796</v>
      </c>
      <c r="G22" s="986" t="s">
        <v>93</v>
      </c>
      <c r="H22" s="987" t="s">
        <v>532</v>
      </c>
      <c r="I22" s="995" t="s">
        <v>804</v>
      </c>
      <c r="J22" s="628" t="s">
        <v>106</v>
      </c>
      <c r="K22" s="989">
        <v>2.5000000000000001E-2</v>
      </c>
      <c r="L22" s="1001">
        <v>800</v>
      </c>
      <c r="M22" s="592">
        <v>483</v>
      </c>
      <c r="N22" s="658">
        <f t="shared" si="1"/>
        <v>0.60375000000000001</v>
      </c>
      <c r="O22" s="540"/>
      <c r="P22" s="101"/>
    </row>
    <row r="23" spans="1:16" s="619" customFormat="1" ht="25.5" customHeight="1">
      <c r="A23" s="991" t="s">
        <v>399</v>
      </c>
      <c r="B23" s="991" t="s">
        <v>399</v>
      </c>
      <c r="C23" s="984">
        <v>2014</v>
      </c>
      <c r="D23" s="412" t="s">
        <v>650</v>
      </c>
      <c r="E23" s="1000">
        <v>1</v>
      </c>
      <c r="F23" s="754" t="s">
        <v>796</v>
      </c>
      <c r="G23" s="986" t="s">
        <v>93</v>
      </c>
      <c r="H23" s="987" t="s">
        <v>532</v>
      </c>
      <c r="I23" s="995" t="s">
        <v>111</v>
      </c>
      <c r="J23" s="628" t="s">
        <v>106</v>
      </c>
      <c r="K23" s="989">
        <v>2.5000000000000001E-2</v>
      </c>
      <c r="L23" s="1001">
        <v>800</v>
      </c>
      <c r="M23" s="592">
        <v>690</v>
      </c>
      <c r="N23" s="647">
        <f t="shared" si="1"/>
        <v>0.86250000000000004</v>
      </c>
      <c r="O23" s="594"/>
      <c r="P23" s="101"/>
    </row>
    <row r="24" spans="1:16" s="619" customFormat="1" ht="25.5" customHeight="1">
      <c r="A24" s="991" t="s">
        <v>399</v>
      </c>
      <c r="B24" s="991" t="s">
        <v>399</v>
      </c>
      <c r="C24" s="984">
        <v>2014</v>
      </c>
      <c r="D24" s="412" t="s">
        <v>650</v>
      </c>
      <c r="E24" s="1000">
        <v>1</v>
      </c>
      <c r="F24" s="754" t="s">
        <v>796</v>
      </c>
      <c r="G24" s="986" t="s">
        <v>93</v>
      </c>
      <c r="H24" s="987" t="s">
        <v>532</v>
      </c>
      <c r="I24" s="995" t="s">
        <v>806</v>
      </c>
      <c r="J24" s="628" t="s">
        <v>106</v>
      </c>
      <c r="K24" s="989">
        <v>2.5000000000000001E-2</v>
      </c>
      <c r="L24" s="1001">
        <v>800</v>
      </c>
      <c r="M24" s="592">
        <v>605</v>
      </c>
      <c r="N24" s="647">
        <f t="shared" si="1"/>
        <v>0.75624999999999998</v>
      </c>
      <c r="O24" s="594"/>
      <c r="P24" s="101"/>
    </row>
    <row r="25" spans="1:16" s="619" customFormat="1" ht="25.5" customHeight="1">
      <c r="A25" s="991" t="s">
        <v>399</v>
      </c>
      <c r="B25" s="991" t="s">
        <v>399</v>
      </c>
      <c r="C25" s="984">
        <v>2014</v>
      </c>
      <c r="D25" s="412" t="s">
        <v>667</v>
      </c>
      <c r="E25" s="1000">
        <v>2</v>
      </c>
      <c r="F25" s="754" t="s">
        <v>796</v>
      </c>
      <c r="G25" s="986" t="s">
        <v>93</v>
      </c>
      <c r="H25" s="987" t="s">
        <v>532</v>
      </c>
      <c r="I25" s="995" t="s">
        <v>803</v>
      </c>
      <c r="J25" s="628" t="s">
        <v>106</v>
      </c>
      <c r="K25" s="989">
        <v>0.125</v>
      </c>
      <c r="L25" s="1001">
        <v>200</v>
      </c>
      <c r="M25" s="592">
        <v>283</v>
      </c>
      <c r="N25" s="647">
        <f t="shared" si="1"/>
        <v>1.415</v>
      </c>
      <c r="O25" s="594"/>
      <c r="P25" s="101"/>
    </row>
    <row r="26" spans="1:16" s="619" customFormat="1" ht="25.5" customHeight="1">
      <c r="A26" s="991" t="s">
        <v>399</v>
      </c>
      <c r="B26" s="991" t="s">
        <v>399</v>
      </c>
      <c r="C26" s="984">
        <v>2014</v>
      </c>
      <c r="D26" s="412" t="s">
        <v>667</v>
      </c>
      <c r="E26" s="1000">
        <v>2</v>
      </c>
      <c r="F26" s="754" t="s">
        <v>796</v>
      </c>
      <c r="G26" s="986" t="s">
        <v>93</v>
      </c>
      <c r="H26" s="987" t="s">
        <v>532</v>
      </c>
      <c r="I26" s="995" t="s">
        <v>804</v>
      </c>
      <c r="J26" s="628" t="s">
        <v>106</v>
      </c>
      <c r="K26" s="989">
        <v>0.125</v>
      </c>
      <c r="L26" s="1001">
        <v>200</v>
      </c>
      <c r="M26" s="592">
        <v>286</v>
      </c>
      <c r="N26" s="647">
        <f t="shared" si="1"/>
        <v>1.43</v>
      </c>
      <c r="O26" s="594"/>
      <c r="P26" s="101"/>
    </row>
    <row r="27" spans="1:16" s="619" customFormat="1" ht="25.5" customHeight="1">
      <c r="A27" s="991" t="s">
        <v>399</v>
      </c>
      <c r="B27" s="991" t="s">
        <v>399</v>
      </c>
      <c r="C27" s="984">
        <v>2014</v>
      </c>
      <c r="D27" s="412" t="s">
        <v>667</v>
      </c>
      <c r="E27" s="1000">
        <v>2</v>
      </c>
      <c r="F27" s="754" t="s">
        <v>796</v>
      </c>
      <c r="G27" s="986" t="s">
        <v>93</v>
      </c>
      <c r="H27" s="987" t="s">
        <v>532</v>
      </c>
      <c r="I27" s="995" t="s">
        <v>111</v>
      </c>
      <c r="J27" s="628" t="s">
        <v>106</v>
      </c>
      <c r="K27" s="989">
        <v>0.125</v>
      </c>
      <c r="L27" s="1001">
        <v>200</v>
      </c>
      <c r="M27" s="592">
        <v>241</v>
      </c>
      <c r="N27" s="647">
        <f t="shared" si="1"/>
        <v>1.2050000000000001</v>
      </c>
      <c r="O27" s="594"/>
      <c r="P27" s="101"/>
    </row>
    <row r="28" spans="1:16" s="619" customFormat="1" ht="25.5" customHeight="1">
      <c r="A28" s="991" t="s">
        <v>399</v>
      </c>
      <c r="B28" s="991" t="s">
        <v>399</v>
      </c>
      <c r="C28" s="984">
        <v>2014</v>
      </c>
      <c r="D28" s="412" t="s">
        <v>669</v>
      </c>
      <c r="E28" s="1000">
        <v>2</v>
      </c>
      <c r="F28" s="754" t="s">
        <v>796</v>
      </c>
      <c r="G28" s="986" t="s">
        <v>93</v>
      </c>
      <c r="H28" s="987" t="s">
        <v>532</v>
      </c>
      <c r="I28" s="993" t="s">
        <v>805</v>
      </c>
      <c r="J28" s="628" t="s">
        <v>106</v>
      </c>
      <c r="K28" s="989">
        <v>2.5000000000000001E-2</v>
      </c>
      <c r="L28" s="1001">
        <v>300</v>
      </c>
      <c r="M28" s="592">
        <v>177</v>
      </c>
      <c r="N28" s="647">
        <f t="shared" si="1"/>
        <v>0.59</v>
      </c>
      <c r="O28" s="594"/>
      <c r="P28" s="101"/>
    </row>
    <row r="29" spans="1:16" s="619" customFormat="1" ht="25.5" customHeight="1">
      <c r="A29" s="991" t="s">
        <v>399</v>
      </c>
      <c r="B29" s="991" t="s">
        <v>399</v>
      </c>
      <c r="C29" s="984">
        <v>2014</v>
      </c>
      <c r="D29" s="412" t="s">
        <v>669</v>
      </c>
      <c r="E29" s="1000">
        <v>2</v>
      </c>
      <c r="F29" s="754" t="s">
        <v>796</v>
      </c>
      <c r="G29" s="986" t="s">
        <v>93</v>
      </c>
      <c r="H29" s="987" t="s">
        <v>532</v>
      </c>
      <c r="I29" s="993" t="s">
        <v>803</v>
      </c>
      <c r="J29" s="628" t="s">
        <v>106</v>
      </c>
      <c r="K29" s="989">
        <v>2.5000000000000001E-2</v>
      </c>
      <c r="L29" s="1001">
        <v>300</v>
      </c>
      <c r="M29" s="592">
        <v>214</v>
      </c>
      <c r="N29" s="647">
        <f t="shared" si="1"/>
        <v>0.71333333333333337</v>
      </c>
      <c r="O29" s="594"/>
      <c r="P29" s="101"/>
    </row>
    <row r="30" spans="1:16" s="619" customFormat="1" ht="25.5" customHeight="1">
      <c r="A30" s="991" t="s">
        <v>399</v>
      </c>
      <c r="B30" s="991" t="s">
        <v>399</v>
      </c>
      <c r="C30" s="984">
        <v>2014</v>
      </c>
      <c r="D30" s="412" t="s">
        <v>669</v>
      </c>
      <c r="E30" s="1000">
        <v>2</v>
      </c>
      <c r="F30" s="754" t="s">
        <v>796</v>
      </c>
      <c r="G30" s="986" t="s">
        <v>93</v>
      </c>
      <c r="H30" s="987" t="s">
        <v>532</v>
      </c>
      <c r="I30" s="993" t="s">
        <v>804</v>
      </c>
      <c r="J30" s="628" t="s">
        <v>106</v>
      </c>
      <c r="K30" s="989">
        <v>2.5000000000000001E-2</v>
      </c>
      <c r="L30" s="1001">
        <v>300</v>
      </c>
      <c r="M30" s="592">
        <v>214</v>
      </c>
      <c r="N30" s="647">
        <f t="shared" si="1"/>
        <v>0.71333333333333337</v>
      </c>
      <c r="O30" s="594"/>
      <c r="P30" s="101"/>
    </row>
    <row r="31" spans="1:16" s="619" customFormat="1" ht="25.5" customHeight="1">
      <c r="A31" s="991" t="s">
        <v>399</v>
      </c>
      <c r="B31" s="991" t="s">
        <v>399</v>
      </c>
      <c r="C31" s="984">
        <v>2014</v>
      </c>
      <c r="D31" s="412" t="s">
        <v>669</v>
      </c>
      <c r="E31" s="1000">
        <v>2</v>
      </c>
      <c r="F31" s="754" t="s">
        <v>796</v>
      </c>
      <c r="G31" s="986" t="s">
        <v>93</v>
      </c>
      <c r="H31" s="987" t="s">
        <v>532</v>
      </c>
      <c r="I31" s="993" t="s">
        <v>111</v>
      </c>
      <c r="J31" s="628" t="s">
        <v>106</v>
      </c>
      <c r="K31" s="989">
        <v>2.5000000000000001E-2</v>
      </c>
      <c r="L31" s="1001">
        <v>300</v>
      </c>
      <c r="M31" s="592">
        <v>228</v>
      </c>
      <c r="N31" s="647">
        <f t="shared" si="1"/>
        <v>0.76</v>
      </c>
      <c r="O31" s="594"/>
      <c r="P31" s="101"/>
    </row>
    <row r="32" spans="1:16" s="619" customFormat="1" ht="25.5" customHeight="1">
      <c r="A32" s="991" t="s">
        <v>399</v>
      </c>
      <c r="B32" s="991" t="s">
        <v>399</v>
      </c>
      <c r="C32" s="984">
        <v>2014</v>
      </c>
      <c r="D32" s="412" t="s">
        <v>669</v>
      </c>
      <c r="E32" s="1000">
        <v>2</v>
      </c>
      <c r="F32" s="754" t="s">
        <v>796</v>
      </c>
      <c r="G32" s="986" t="s">
        <v>93</v>
      </c>
      <c r="H32" s="987" t="s">
        <v>532</v>
      </c>
      <c r="I32" s="993" t="s">
        <v>806</v>
      </c>
      <c r="J32" s="628" t="s">
        <v>106</v>
      </c>
      <c r="K32" s="989">
        <v>2.5000000000000001E-2</v>
      </c>
      <c r="L32" s="1001">
        <v>300</v>
      </c>
      <c r="M32" s="592">
        <v>177</v>
      </c>
      <c r="N32" s="647">
        <f t="shared" si="1"/>
        <v>0.59</v>
      </c>
      <c r="O32" s="594"/>
      <c r="P32" s="101"/>
    </row>
    <row r="33" spans="1:16" s="619" customFormat="1" ht="25.5" customHeight="1">
      <c r="A33" s="991" t="s">
        <v>399</v>
      </c>
      <c r="B33" s="991" t="s">
        <v>399</v>
      </c>
      <c r="C33" s="984">
        <v>2014</v>
      </c>
      <c r="D33" s="412" t="s">
        <v>672</v>
      </c>
      <c r="E33" s="1000">
        <v>1</v>
      </c>
      <c r="F33" s="754" t="s">
        <v>796</v>
      </c>
      <c r="G33" s="986" t="s">
        <v>93</v>
      </c>
      <c r="H33" s="987" t="s">
        <v>532</v>
      </c>
      <c r="I33" s="993" t="s">
        <v>805</v>
      </c>
      <c r="J33" s="628" t="s">
        <v>106</v>
      </c>
      <c r="K33" s="989">
        <v>2.5000000000000001E-2</v>
      </c>
      <c r="L33" s="1001">
        <v>500</v>
      </c>
      <c r="M33" s="592">
        <v>725</v>
      </c>
      <c r="N33" s="647">
        <f t="shared" si="1"/>
        <v>1.45</v>
      </c>
      <c r="O33" s="594"/>
      <c r="P33" s="101"/>
    </row>
    <row r="34" spans="1:16" s="619" customFormat="1" ht="25.5" customHeight="1">
      <c r="A34" s="991" t="s">
        <v>399</v>
      </c>
      <c r="B34" s="991" t="s">
        <v>399</v>
      </c>
      <c r="C34" s="984">
        <v>2014</v>
      </c>
      <c r="D34" s="412" t="s">
        <v>672</v>
      </c>
      <c r="E34" s="1000">
        <v>1</v>
      </c>
      <c r="F34" s="754" t="s">
        <v>796</v>
      </c>
      <c r="G34" s="986" t="s">
        <v>93</v>
      </c>
      <c r="H34" s="987" t="s">
        <v>532</v>
      </c>
      <c r="I34" s="993" t="s">
        <v>803</v>
      </c>
      <c r="J34" s="628" t="s">
        <v>106</v>
      </c>
      <c r="K34" s="989">
        <v>2.5000000000000001E-2</v>
      </c>
      <c r="L34" s="1001">
        <v>500</v>
      </c>
      <c r="M34" s="592">
        <v>679</v>
      </c>
      <c r="N34" s="647">
        <f t="shared" si="1"/>
        <v>1.3580000000000001</v>
      </c>
      <c r="O34" s="594"/>
      <c r="P34" s="101"/>
    </row>
    <row r="35" spans="1:16" s="619" customFormat="1" ht="25.5" customHeight="1">
      <c r="A35" s="991" t="s">
        <v>399</v>
      </c>
      <c r="B35" s="991" t="s">
        <v>399</v>
      </c>
      <c r="C35" s="984">
        <v>2014</v>
      </c>
      <c r="D35" s="412" t="s">
        <v>672</v>
      </c>
      <c r="E35" s="1000">
        <v>1</v>
      </c>
      <c r="F35" s="754" t="s">
        <v>796</v>
      </c>
      <c r="G35" s="986" t="s">
        <v>93</v>
      </c>
      <c r="H35" s="987" t="s">
        <v>532</v>
      </c>
      <c r="I35" s="993" t="s">
        <v>804</v>
      </c>
      <c r="J35" s="628" t="s">
        <v>106</v>
      </c>
      <c r="K35" s="989">
        <v>2.5000000000000001E-2</v>
      </c>
      <c r="L35" s="1001">
        <v>500</v>
      </c>
      <c r="M35" s="592">
        <v>681</v>
      </c>
      <c r="N35" s="647">
        <f t="shared" si="1"/>
        <v>1.3620000000000001</v>
      </c>
      <c r="O35" s="594"/>
      <c r="P35" s="101"/>
    </row>
    <row r="36" spans="1:16" s="619" customFormat="1" ht="25.5" customHeight="1">
      <c r="A36" s="991" t="s">
        <v>399</v>
      </c>
      <c r="B36" s="991" t="s">
        <v>399</v>
      </c>
      <c r="C36" s="984">
        <v>2014</v>
      </c>
      <c r="D36" s="412" t="s">
        <v>672</v>
      </c>
      <c r="E36" s="1000">
        <v>1</v>
      </c>
      <c r="F36" s="754" t="s">
        <v>796</v>
      </c>
      <c r="G36" s="986" t="s">
        <v>93</v>
      </c>
      <c r="H36" s="987" t="s">
        <v>532</v>
      </c>
      <c r="I36" s="993" t="s">
        <v>111</v>
      </c>
      <c r="J36" s="628" t="s">
        <v>106</v>
      </c>
      <c r="K36" s="989">
        <v>2.5000000000000001E-2</v>
      </c>
      <c r="L36" s="1001">
        <v>500</v>
      </c>
      <c r="M36" s="592">
        <v>789</v>
      </c>
      <c r="N36" s="647">
        <f t="shared" si="1"/>
        <v>1.5780000000000001</v>
      </c>
      <c r="O36" s="594"/>
      <c r="P36" s="101"/>
    </row>
    <row r="37" spans="1:16" s="619" customFormat="1" ht="25.5" customHeight="1">
      <c r="A37" s="991" t="s">
        <v>399</v>
      </c>
      <c r="B37" s="991" t="s">
        <v>399</v>
      </c>
      <c r="C37" s="984">
        <v>2014</v>
      </c>
      <c r="D37" s="412" t="s">
        <v>672</v>
      </c>
      <c r="E37" s="1000">
        <v>1</v>
      </c>
      <c r="F37" s="754" t="s">
        <v>796</v>
      </c>
      <c r="G37" s="986" t="s">
        <v>93</v>
      </c>
      <c r="H37" s="987" t="s">
        <v>532</v>
      </c>
      <c r="I37" s="993" t="s">
        <v>806</v>
      </c>
      <c r="J37" s="628" t="s">
        <v>106</v>
      </c>
      <c r="K37" s="989">
        <v>2.5000000000000001E-2</v>
      </c>
      <c r="L37" s="1001">
        <v>500</v>
      </c>
      <c r="M37" s="592">
        <v>723</v>
      </c>
      <c r="N37" s="647">
        <f t="shared" si="1"/>
        <v>1.446</v>
      </c>
      <c r="O37" s="594"/>
      <c r="P37" s="101"/>
    </row>
    <row r="38" spans="1:16" s="619" customFormat="1" ht="25.5" customHeight="1">
      <c r="A38" s="991" t="s">
        <v>399</v>
      </c>
      <c r="B38" s="991" t="s">
        <v>399</v>
      </c>
      <c r="C38" s="984">
        <v>2014</v>
      </c>
      <c r="D38" s="412" t="s">
        <v>677</v>
      </c>
      <c r="E38" s="1000">
        <v>1</v>
      </c>
      <c r="F38" s="754" t="s">
        <v>796</v>
      </c>
      <c r="G38" s="986" t="s">
        <v>93</v>
      </c>
      <c r="H38" s="987" t="s">
        <v>532</v>
      </c>
      <c r="I38" s="993" t="s">
        <v>805</v>
      </c>
      <c r="J38" s="628" t="s">
        <v>106</v>
      </c>
      <c r="K38" s="989">
        <v>2.5000000000000001E-2</v>
      </c>
      <c r="L38" s="1001">
        <v>400</v>
      </c>
      <c r="M38" s="592">
        <v>546</v>
      </c>
      <c r="N38" s="647">
        <f t="shared" si="1"/>
        <v>1.365</v>
      </c>
      <c r="O38" s="594"/>
      <c r="P38" s="101"/>
    </row>
    <row r="39" spans="1:16" s="619" customFormat="1" ht="25.5" customHeight="1">
      <c r="A39" s="991" t="s">
        <v>399</v>
      </c>
      <c r="B39" s="991" t="s">
        <v>399</v>
      </c>
      <c r="C39" s="984">
        <v>2014</v>
      </c>
      <c r="D39" s="412" t="s">
        <v>677</v>
      </c>
      <c r="E39" s="1000">
        <v>1</v>
      </c>
      <c r="F39" s="754" t="s">
        <v>796</v>
      </c>
      <c r="G39" s="986" t="s">
        <v>93</v>
      </c>
      <c r="H39" s="987" t="s">
        <v>532</v>
      </c>
      <c r="I39" s="993" t="s">
        <v>803</v>
      </c>
      <c r="J39" s="628" t="s">
        <v>106</v>
      </c>
      <c r="K39" s="989">
        <v>2.5000000000000001E-2</v>
      </c>
      <c r="L39" s="1001">
        <v>400</v>
      </c>
      <c r="M39" s="592">
        <v>421</v>
      </c>
      <c r="N39" s="647">
        <f t="shared" si="1"/>
        <v>1.0525</v>
      </c>
      <c r="O39" s="594"/>
      <c r="P39" s="101"/>
    </row>
    <row r="40" spans="1:16" s="619" customFormat="1" ht="25.5" customHeight="1">
      <c r="A40" s="991" t="s">
        <v>399</v>
      </c>
      <c r="B40" s="991" t="s">
        <v>399</v>
      </c>
      <c r="C40" s="984">
        <v>2014</v>
      </c>
      <c r="D40" s="412" t="s">
        <v>677</v>
      </c>
      <c r="E40" s="1000">
        <v>1</v>
      </c>
      <c r="F40" s="754" t="s">
        <v>796</v>
      </c>
      <c r="G40" s="986" t="s">
        <v>93</v>
      </c>
      <c r="H40" s="987" t="s">
        <v>532</v>
      </c>
      <c r="I40" s="993" t="s">
        <v>804</v>
      </c>
      <c r="J40" s="628" t="s">
        <v>106</v>
      </c>
      <c r="K40" s="989">
        <v>2.5000000000000001E-2</v>
      </c>
      <c r="L40" s="1001">
        <v>400</v>
      </c>
      <c r="M40" s="592">
        <v>434</v>
      </c>
      <c r="N40" s="647">
        <f t="shared" si="1"/>
        <v>1.085</v>
      </c>
      <c r="O40" s="594"/>
      <c r="P40" s="101"/>
    </row>
    <row r="41" spans="1:16" s="619" customFormat="1" ht="25.5" customHeight="1">
      <c r="A41" s="991" t="s">
        <v>399</v>
      </c>
      <c r="B41" s="991" t="s">
        <v>399</v>
      </c>
      <c r="C41" s="984">
        <v>2014</v>
      </c>
      <c r="D41" s="412" t="s">
        <v>677</v>
      </c>
      <c r="E41" s="1000">
        <v>1</v>
      </c>
      <c r="F41" s="754" t="s">
        <v>796</v>
      </c>
      <c r="G41" s="986" t="s">
        <v>93</v>
      </c>
      <c r="H41" s="987" t="s">
        <v>532</v>
      </c>
      <c r="I41" s="993" t="s">
        <v>111</v>
      </c>
      <c r="J41" s="628" t="s">
        <v>106</v>
      </c>
      <c r="K41" s="989">
        <v>2.5000000000000001E-2</v>
      </c>
      <c r="L41" s="1001">
        <v>400</v>
      </c>
      <c r="M41" s="592">
        <v>608</v>
      </c>
      <c r="N41" s="647">
        <f t="shared" si="1"/>
        <v>1.52</v>
      </c>
      <c r="O41" s="594"/>
      <c r="P41" s="101"/>
    </row>
    <row r="42" spans="1:16" s="619" customFormat="1" ht="25.5" customHeight="1">
      <c r="A42" s="991" t="s">
        <v>399</v>
      </c>
      <c r="B42" s="991" t="s">
        <v>399</v>
      </c>
      <c r="C42" s="984">
        <v>2014</v>
      </c>
      <c r="D42" s="412" t="s">
        <v>677</v>
      </c>
      <c r="E42" s="1000">
        <v>1</v>
      </c>
      <c r="F42" s="754" t="s">
        <v>796</v>
      </c>
      <c r="G42" s="986" t="s">
        <v>93</v>
      </c>
      <c r="H42" s="987" t="s">
        <v>532</v>
      </c>
      <c r="I42" s="993" t="s">
        <v>806</v>
      </c>
      <c r="J42" s="628" t="s">
        <v>106</v>
      </c>
      <c r="K42" s="989">
        <v>2.5000000000000001E-2</v>
      </c>
      <c r="L42" s="1001">
        <v>400</v>
      </c>
      <c r="M42" s="592">
        <v>546</v>
      </c>
      <c r="N42" s="647">
        <f t="shared" si="1"/>
        <v>1.365</v>
      </c>
      <c r="O42" s="594"/>
      <c r="P42" s="101"/>
    </row>
    <row r="43" spans="1:16" s="619" customFormat="1" ht="25.5" customHeight="1">
      <c r="A43" s="991" t="s">
        <v>399</v>
      </c>
      <c r="B43" s="991" t="s">
        <v>399</v>
      </c>
      <c r="C43" s="984">
        <v>2014</v>
      </c>
      <c r="D43" s="412" t="s">
        <v>679</v>
      </c>
      <c r="E43" s="1000">
        <v>2</v>
      </c>
      <c r="F43" s="754" t="s">
        <v>796</v>
      </c>
      <c r="G43" s="986" t="s">
        <v>93</v>
      </c>
      <c r="H43" s="987" t="s">
        <v>532</v>
      </c>
      <c r="I43" s="993" t="s">
        <v>805</v>
      </c>
      <c r="J43" s="628" t="s">
        <v>106</v>
      </c>
      <c r="K43" s="989">
        <v>2.5000000000000001E-2</v>
      </c>
      <c r="L43" s="1001">
        <v>300</v>
      </c>
      <c r="M43" s="592">
        <v>238</v>
      </c>
      <c r="N43" s="647">
        <f t="shared" si="1"/>
        <v>0.79333333333333333</v>
      </c>
      <c r="O43" s="594"/>
      <c r="P43" s="101"/>
    </row>
    <row r="44" spans="1:16" s="619" customFormat="1" ht="25.5" customHeight="1">
      <c r="A44" s="991" t="s">
        <v>399</v>
      </c>
      <c r="B44" s="991" t="s">
        <v>399</v>
      </c>
      <c r="C44" s="984">
        <v>2014</v>
      </c>
      <c r="D44" s="412" t="s">
        <v>679</v>
      </c>
      <c r="E44" s="1000">
        <v>2</v>
      </c>
      <c r="F44" s="754" t="s">
        <v>796</v>
      </c>
      <c r="G44" s="986" t="s">
        <v>93</v>
      </c>
      <c r="H44" s="987" t="s">
        <v>532</v>
      </c>
      <c r="I44" s="993" t="s">
        <v>803</v>
      </c>
      <c r="J44" s="628" t="s">
        <v>106</v>
      </c>
      <c r="K44" s="989">
        <v>2.5000000000000001E-2</v>
      </c>
      <c r="L44" s="1001">
        <v>300</v>
      </c>
      <c r="M44" s="592">
        <v>223</v>
      </c>
      <c r="N44" s="647">
        <f t="shared" si="1"/>
        <v>0.74333333333333329</v>
      </c>
      <c r="O44" s="594"/>
      <c r="P44" s="101"/>
    </row>
    <row r="45" spans="1:16" s="619" customFormat="1" ht="25.5" customHeight="1">
      <c r="A45" s="991" t="s">
        <v>399</v>
      </c>
      <c r="B45" s="991" t="s">
        <v>399</v>
      </c>
      <c r="C45" s="984">
        <v>2014</v>
      </c>
      <c r="D45" s="412" t="s">
        <v>679</v>
      </c>
      <c r="E45" s="1000">
        <v>2</v>
      </c>
      <c r="F45" s="754" t="s">
        <v>796</v>
      </c>
      <c r="G45" s="986" t="s">
        <v>93</v>
      </c>
      <c r="H45" s="987" t="s">
        <v>532</v>
      </c>
      <c r="I45" s="993" t="s">
        <v>804</v>
      </c>
      <c r="J45" s="628" t="s">
        <v>106</v>
      </c>
      <c r="K45" s="989">
        <v>2.5000000000000001E-2</v>
      </c>
      <c r="L45" s="1001">
        <v>300</v>
      </c>
      <c r="M45" s="592">
        <v>224</v>
      </c>
      <c r="N45" s="647">
        <f t="shared" si="1"/>
        <v>0.7466666666666667</v>
      </c>
      <c r="O45" s="594"/>
      <c r="P45" s="101"/>
    </row>
    <row r="46" spans="1:16" s="619" customFormat="1" ht="25.5" customHeight="1">
      <c r="A46" s="991" t="s">
        <v>399</v>
      </c>
      <c r="B46" s="991" t="s">
        <v>399</v>
      </c>
      <c r="C46" s="984">
        <v>2014</v>
      </c>
      <c r="D46" s="412" t="s">
        <v>679</v>
      </c>
      <c r="E46" s="1000">
        <v>2</v>
      </c>
      <c r="F46" s="754" t="s">
        <v>796</v>
      </c>
      <c r="G46" s="986" t="s">
        <v>93</v>
      </c>
      <c r="H46" s="987" t="s">
        <v>532</v>
      </c>
      <c r="I46" s="993" t="s">
        <v>111</v>
      </c>
      <c r="J46" s="628" t="s">
        <v>106</v>
      </c>
      <c r="K46" s="989">
        <v>2.5000000000000001E-2</v>
      </c>
      <c r="L46" s="1001">
        <v>300</v>
      </c>
      <c r="M46" s="592">
        <v>263</v>
      </c>
      <c r="N46" s="647">
        <f t="shared" si="1"/>
        <v>0.87666666666666671</v>
      </c>
      <c r="O46" s="594"/>
      <c r="P46" s="101"/>
    </row>
    <row r="47" spans="1:16" s="619" customFormat="1" ht="25.5" customHeight="1">
      <c r="A47" s="991" t="s">
        <v>399</v>
      </c>
      <c r="B47" s="991" t="s">
        <v>399</v>
      </c>
      <c r="C47" s="984">
        <v>2014</v>
      </c>
      <c r="D47" s="412" t="s">
        <v>679</v>
      </c>
      <c r="E47" s="1000">
        <v>2</v>
      </c>
      <c r="F47" s="754" t="s">
        <v>796</v>
      </c>
      <c r="G47" s="986" t="s">
        <v>93</v>
      </c>
      <c r="H47" s="987" t="s">
        <v>532</v>
      </c>
      <c r="I47" s="993" t="s">
        <v>806</v>
      </c>
      <c r="J47" s="628" t="s">
        <v>106</v>
      </c>
      <c r="K47" s="989">
        <v>2.5000000000000001E-2</v>
      </c>
      <c r="L47" s="1001">
        <v>300</v>
      </c>
      <c r="M47" s="592">
        <v>238</v>
      </c>
      <c r="N47" s="647">
        <f t="shared" ref="N47:N69" si="2">M47/L47</f>
        <v>0.79333333333333333</v>
      </c>
      <c r="O47" s="594"/>
      <c r="P47" s="101"/>
    </row>
    <row r="48" spans="1:16" s="619" customFormat="1" ht="25.5" customHeight="1">
      <c r="A48" s="991" t="s">
        <v>399</v>
      </c>
      <c r="B48" s="991" t="s">
        <v>399</v>
      </c>
      <c r="C48" s="984">
        <v>2014</v>
      </c>
      <c r="D48" s="412" t="s">
        <v>687</v>
      </c>
      <c r="E48" s="1000">
        <v>2</v>
      </c>
      <c r="F48" s="754" t="s">
        <v>796</v>
      </c>
      <c r="G48" s="986" t="s">
        <v>93</v>
      </c>
      <c r="H48" s="987" t="s">
        <v>532</v>
      </c>
      <c r="I48" s="993" t="s">
        <v>803</v>
      </c>
      <c r="J48" s="628" t="s">
        <v>106</v>
      </c>
      <c r="K48" s="989">
        <v>0.125</v>
      </c>
      <c r="L48" s="1001">
        <v>300</v>
      </c>
      <c r="M48" s="592">
        <v>4</v>
      </c>
      <c r="N48" s="647">
        <f t="shared" si="2"/>
        <v>1.3333333333333334E-2</v>
      </c>
      <c r="O48" s="594"/>
      <c r="P48" s="101"/>
    </row>
    <row r="49" spans="1:16" s="619" customFormat="1" ht="25.5" customHeight="1">
      <c r="A49" s="991" t="s">
        <v>399</v>
      </c>
      <c r="B49" s="991" t="s">
        <v>399</v>
      </c>
      <c r="C49" s="984">
        <v>2014</v>
      </c>
      <c r="D49" s="412" t="s">
        <v>687</v>
      </c>
      <c r="E49" s="1000">
        <v>2</v>
      </c>
      <c r="F49" s="754" t="s">
        <v>796</v>
      </c>
      <c r="G49" s="986" t="s">
        <v>93</v>
      </c>
      <c r="H49" s="987" t="s">
        <v>532</v>
      </c>
      <c r="I49" s="993" t="s">
        <v>804</v>
      </c>
      <c r="J49" s="628" t="s">
        <v>106</v>
      </c>
      <c r="K49" s="989">
        <v>0.125</v>
      </c>
      <c r="L49" s="1001">
        <v>300</v>
      </c>
      <c r="M49" s="592">
        <v>4</v>
      </c>
      <c r="N49" s="647">
        <f t="shared" si="2"/>
        <v>1.3333333333333334E-2</v>
      </c>
      <c r="O49" s="594"/>
      <c r="P49" s="101"/>
    </row>
    <row r="50" spans="1:16" s="619" customFormat="1" ht="25.5" customHeight="1">
      <c r="A50" s="991" t="s">
        <v>399</v>
      </c>
      <c r="B50" s="991" t="s">
        <v>399</v>
      </c>
      <c r="C50" s="984">
        <v>2014</v>
      </c>
      <c r="D50" s="412" t="s">
        <v>687</v>
      </c>
      <c r="E50" s="1000">
        <v>2</v>
      </c>
      <c r="F50" s="754" t="s">
        <v>796</v>
      </c>
      <c r="G50" s="986" t="s">
        <v>93</v>
      </c>
      <c r="H50" s="987" t="s">
        <v>532</v>
      </c>
      <c r="I50" s="993" t="s">
        <v>111</v>
      </c>
      <c r="J50" s="628" t="s">
        <v>106</v>
      </c>
      <c r="K50" s="989">
        <v>0.125</v>
      </c>
      <c r="L50" s="1001">
        <v>300</v>
      </c>
      <c r="M50" s="592">
        <v>6</v>
      </c>
      <c r="N50" s="647">
        <f t="shared" si="2"/>
        <v>0.02</v>
      </c>
      <c r="O50" s="594"/>
      <c r="P50" s="101"/>
    </row>
    <row r="51" spans="1:16" s="619" customFormat="1" ht="25.5" customHeight="1">
      <c r="A51" s="991" t="s">
        <v>399</v>
      </c>
      <c r="B51" s="991" t="s">
        <v>399</v>
      </c>
      <c r="C51" s="984">
        <v>2014</v>
      </c>
      <c r="D51" s="412" t="s">
        <v>693</v>
      </c>
      <c r="E51" s="1000">
        <v>1</v>
      </c>
      <c r="F51" s="754" t="s">
        <v>796</v>
      </c>
      <c r="G51" s="986" t="s">
        <v>93</v>
      </c>
      <c r="H51" s="987" t="s">
        <v>532</v>
      </c>
      <c r="I51" s="993" t="s">
        <v>803</v>
      </c>
      <c r="J51" s="628" t="s">
        <v>106</v>
      </c>
      <c r="K51" s="989">
        <v>0.125</v>
      </c>
      <c r="L51" s="1001">
        <v>500</v>
      </c>
      <c r="M51" s="592">
        <v>779</v>
      </c>
      <c r="N51" s="647">
        <f t="shared" si="2"/>
        <v>1.5580000000000001</v>
      </c>
      <c r="O51" s="594"/>
      <c r="P51" s="101"/>
    </row>
    <row r="52" spans="1:16" s="619" customFormat="1" ht="25.5" customHeight="1">
      <c r="A52" s="991" t="s">
        <v>399</v>
      </c>
      <c r="B52" s="991" t="s">
        <v>399</v>
      </c>
      <c r="C52" s="984">
        <v>2014</v>
      </c>
      <c r="D52" s="412" t="s">
        <v>693</v>
      </c>
      <c r="E52" s="1000">
        <v>1</v>
      </c>
      <c r="F52" s="754" t="s">
        <v>796</v>
      </c>
      <c r="G52" s="986" t="s">
        <v>93</v>
      </c>
      <c r="H52" s="987" t="s">
        <v>532</v>
      </c>
      <c r="I52" s="993" t="s">
        <v>804</v>
      </c>
      <c r="J52" s="628" t="s">
        <v>106</v>
      </c>
      <c r="K52" s="989">
        <v>0.125</v>
      </c>
      <c r="L52" s="1001">
        <v>500</v>
      </c>
      <c r="M52" s="592">
        <v>810</v>
      </c>
      <c r="N52" s="647">
        <f t="shared" si="2"/>
        <v>1.62</v>
      </c>
      <c r="O52" s="594"/>
      <c r="P52" s="101"/>
    </row>
    <row r="53" spans="1:16" s="619" customFormat="1" ht="25.5" customHeight="1">
      <c r="A53" s="991" t="s">
        <v>399</v>
      </c>
      <c r="B53" s="991" t="s">
        <v>399</v>
      </c>
      <c r="C53" s="984">
        <v>2014</v>
      </c>
      <c r="D53" s="412" t="s">
        <v>693</v>
      </c>
      <c r="E53" s="1000">
        <v>1</v>
      </c>
      <c r="F53" s="754" t="s">
        <v>796</v>
      </c>
      <c r="G53" s="986" t="s">
        <v>93</v>
      </c>
      <c r="H53" s="987" t="s">
        <v>532</v>
      </c>
      <c r="I53" s="993" t="s">
        <v>111</v>
      </c>
      <c r="J53" s="628" t="s">
        <v>106</v>
      </c>
      <c r="K53" s="989">
        <v>0.125</v>
      </c>
      <c r="L53" s="1001">
        <v>500</v>
      </c>
      <c r="M53" s="592">
        <v>592</v>
      </c>
      <c r="N53" s="647">
        <f t="shared" si="2"/>
        <v>1.1839999999999999</v>
      </c>
      <c r="O53" s="594"/>
      <c r="P53" s="101"/>
    </row>
    <row r="54" spans="1:16" s="619" customFormat="1" ht="25.5" customHeight="1">
      <c r="A54" s="991" t="s">
        <v>399</v>
      </c>
      <c r="B54" s="991" t="s">
        <v>399</v>
      </c>
      <c r="C54" s="984">
        <v>2014</v>
      </c>
      <c r="D54" s="412" t="s">
        <v>711</v>
      </c>
      <c r="E54" s="1000">
        <v>1</v>
      </c>
      <c r="F54" s="754" t="s">
        <v>796</v>
      </c>
      <c r="G54" s="986" t="s">
        <v>93</v>
      </c>
      <c r="H54" s="987" t="s">
        <v>532</v>
      </c>
      <c r="I54" s="993" t="s">
        <v>805</v>
      </c>
      <c r="J54" s="628" t="s">
        <v>106</v>
      </c>
      <c r="K54" s="989">
        <v>2.5000000000000001E-2</v>
      </c>
      <c r="L54" s="1001">
        <v>1000</v>
      </c>
      <c r="M54" s="592">
        <v>494</v>
      </c>
      <c r="N54" s="647">
        <f t="shared" si="2"/>
        <v>0.49399999999999999</v>
      </c>
      <c r="O54" s="594"/>
      <c r="P54" s="101"/>
    </row>
    <row r="55" spans="1:16" s="619" customFormat="1" ht="25.5">
      <c r="A55" s="991" t="s">
        <v>399</v>
      </c>
      <c r="B55" s="991" t="s">
        <v>399</v>
      </c>
      <c r="C55" s="984">
        <v>2014</v>
      </c>
      <c r="D55" s="412" t="s">
        <v>711</v>
      </c>
      <c r="E55" s="1000">
        <v>1</v>
      </c>
      <c r="F55" s="754" t="s">
        <v>796</v>
      </c>
      <c r="G55" s="986" t="s">
        <v>93</v>
      </c>
      <c r="H55" s="987" t="s">
        <v>532</v>
      </c>
      <c r="I55" s="993" t="s">
        <v>803</v>
      </c>
      <c r="J55" s="628" t="s">
        <v>106</v>
      </c>
      <c r="K55" s="989">
        <v>2.5000000000000001E-2</v>
      </c>
      <c r="L55" s="1001">
        <v>1000</v>
      </c>
      <c r="M55" s="592">
        <v>431</v>
      </c>
      <c r="N55" s="647">
        <f t="shared" si="2"/>
        <v>0.43099999999999999</v>
      </c>
      <c r="O55" s="594"/>
      <c r="P55" s="101"/>
    </row>
    <row r="56" spans="1:16" s="619" customFormat="1" ht="25.5">
      <c r="A56" s="991" t="s">
        <v>399</v>
      </c>
      <c r="B56" s="991" t="s">
        <v>399</v>
      </c>
      <c r="C56" s="984">
        <v>2014</v>
      </c>
      <c r="D56" s="412" t="s">
        <v>711</v>
      </c>
      <c r="E56" s="1000">
        <v>1</v>
      </c>
      <c r="F56" s="754" t="s">
        <v>796</v>
      </c>
      <c r="G56" s="986" t="s">
        <v>93</v>
      </c>
      <c r="H56" s="987" t="s">
        <v>532</v>
      </c>
      <c r="I56" s="993" t="s">
        <v>804</v>
      </c>
      <c r="J56" s="628" t="s">
        <v>106</v>
      </c>
      <c r="K56" s="989">
        <v>2.5000000000000001E-2</v>
      </c>
      <c r="L56" s="1001">
        <v>1000</v>
      </c>
      <c r="M56" s="592">
        <v>431</v>
      </c>
      <c r="N56" s="647">
        <f t="shared" si="2"/>
        <v>0.43099999999999999</v>
      </c>
      <c r="O56" s="594"/>
      <c r="P56" s="101"/>
    </row>
    <row r="57" spans="1:16" s="619" customFormat="1" ht="25.5">
      <c r="A57" s="991" t="s">
        <v>399</v>
      </c>
      <c r="B57" s="991" t="s">
        <v>399</v>
      </c>
      <c r="C57" s="984">
        <v>2014</v>
      </c>
      <c r="D57" s="412" t="s">
        <v>711</v>
      </c>
      <c r="E57" s="1000">
        <v>1</v>
      </c>
      <c r="F57" s="754" t="s">
        <v>796</v>
      </c>
      <c r="G57" s="986" t="s">
        <v>93</v>
      </c>
      <c r="H57" s="987" t="s">
        <v>532</v>
      </c>
      <c r="I57" s="993" t="s">
        <v>111</v>
      </c>
      <c r="J57" s="628" t="s">
        <v>106</v>
      </c>
      <c r="K57" s="989">
        <v>2.5000000000000001E-2</v>
      </c>
      <c r="L57" s="1001">
        <v>1000</v>
      </c>
      <c r="M57" s="592">
        <v>494</v>
      </c>
      <c r="N57" s="647">
        <f t="shared" si="2"/>
        <v>0.49399999999999999</v>
      </c>
      <c r="O57" s="594"/>
      <c r="P57" s="101"/>
    </row>
    <row r="58" spans="1:16" s="619" customFormat="1" ht="25.5">
      <c r="A58" s="991" t="s">
        <v>399</v>
      </c>
      <c r="B58" s="991" t="s">
        <v>399</v>
      </c>
      <c r="C58" s="984">
        <v>2014</v>
      </c>
      <c r="D58" s="412" t="s">
        <v>711</v>
      </c>
      <c r="E58" s="1000">
        <v>1</v>
      </c>
      <c r="F58" s="754" t="s">
        <v>796</v>
      </c>
      <c r="G58" s="986" t="s">
        <v>93</v>
      </c>
      <c r="H58" s="987" t="s">
        <v>532</v>
      </c>
      <c r="I58" s="993" t="s">
        <v>806</v>
      </c>
      <c r="J58" s="628" t="s">
        <v>106</v>
      </c>
      <c r="K58" s="989">
        <v>2.5000000000000001E-2</v>
      </c>
      <c r="L58" s="1001">
        <v>1000</v>
      </c>
      <c r="M58" s="592">
        <v>494</v>
      </c>
      <c r="N58" s="647">
        <f t="shared" si="2"/>
        <v>0.49399999999999999</v>
      </c>
      <c r="O58" s="594"/>
      <c r="P58" s="101"/>
    </row>
    <row r="59" spans="1:16" s="619" customFormat="1" ht="25.5">
      <c r="A59" s="991" t="s">
        <v>399</v>
      </c>
      <c r="B59" s="991" t="s">
        <v>399</v>
      </c>
      <c r="C59" s="984">
        <v>2014</v>
      </c>
      <c r="D59" s="412" t="s">
        <v>970</v>
      </c>
      <c r="E59" s="1000">
        <v>2</v>
      </c>
      <c r="F59" s="754" t="s">
        <v>796</v>
      </c>
      <c r="G59" s="986" t="s">
        <v>93</v>
      </c>
      <c r="H59" s="987" t="s">
        <v>532</v>
      </c>
      <c r="I59" s="993" t="s">
        <v>805</v>
      </c>
      <c r="J59" s="628" t="s">
        <v>106</v>
      </c>
      <c r="K59" s="989">
        <v>2.5000000000000001E-2</v>
      </c>
      <c r="L59" s="1001">
        <v>200</v>
      </c>
      <c r="M59" s="592">
        <v>428</v>
      </c>
      <c r="N59" s="647">
        <f t="shared" si="2"/>
        <v>2.14</v>
      </c>
      <c r="O59" s="594"/>
      <c r="P59" s="101"/>
    </row>
    <row r="60" spans="1:16" s="619" customFormat="1" ht="25.5" customHeight="1">
      <c r="A60" s="991" t="s">
        <v>399</v>
      </c>
      <c r="B60" s="991" t="s">
        <v>399</v>
      </c>
      <c r="C60" s="984">
        <v>2014</v>
      </c>
      <c r="D60" s="412" t="s">
        <v>970</v>
      </c>
      <c r="E60" s="1000">
        <v>2</v>
      </c>
      <c r="F60" s="754" t="s">
        <v>796</v>
      </c>
      <c r="G60" s="986" t="s">
        <v>93</v>
      </c>
      <c r="H60" s="987" t="s">
        <v>532</v>
      </c>
      <c r="I60" s="993" t="s">
        <v>803</v>
      </c>
      <c r="J60" s="628" t="s">
        <v>106</v>
      </c>
      <c r="K60" s="989">
        <v>2.5000000000000001E-2</v>
      </c>
      <c r="L60" s="1001">
        <v>200</v>
      </c>
      <c r="M60" s="592">
        <v>171</v>
      </c>
      <c r="N60" s="647">
        <f t="shared" si="2"/>
        <v>0.85499999999999998</v>
      </c>
      <c r="O60" s="594"/>
      <c r="P60" s="101"/>
    </row>
    <row r="61" spans="1:16" s="619" customFormat="1" ht="25.5" customHeight="1">
      <c r="A61" s="991" t="s">
        <v>399</v>
      </c>
      <c r="B61" s="991" t="s">
        <v>399</v>
      </c>
      <c r="C61" s="984">
        <v>2014</v>
      </c>
      <c r="D61" s="412" t="s">
        <v>970</v>
      </c>
      <c r="E61" s="1000">
        <v>2</v>
      </c>
      <c r="F61" s="754" t="s">
        <v>796</v>
      </c>
      <c r="G61" s="986" t="s">
        <v>93</v>
      </c>
      <c r="H61" s="987" t="s">
        <v>532</v>
      </c>
      <c r="I61" s="993" t="s">
        <v>804</v>
      </c>
      <c r="J61" s="628" t="s">
        <v>106</v>
      </c>
      <c r="K61" s="989">
        <v>2.5000000000000001E-2</v>
      </c>
      <c r="L61" s="1001">
        <v>200</v>
      </c>
      <c r="M61" s="592">
        <v>171</v>
      </c>
      <c r="N61" s="647">
        <f t="shared" si="2"/>
        <v>0.85499999999999998</v>
      </c>
      <c r="O61" s="594"/>
      <c r="P61" s="101"/>
    </row>
    <row r="62" spans="1:16" s="619" customFormat="1" ht="25.5" customHeight="1">
      <c r="A62" s="991" t="s">
        <v>399</v>
      </c>
      <c r="B62" s="991" t="s">
        <v>399</v>
      </c>
      <c r="C62" s="984">
        <v>2014</v>
      </c>
      <c r="D62" s="412" t="s">
        <v>970</v>
      </c>
      <c r="E62" s="1000">
        <v>2</v>
      </c>
      <c r="F62" s="754" t="s">
        <v>796</v>
      </c>
      <c r="G62" s="986" t="s">
        <v>93</v>
      </c>
      <c r="H62" s="987" t="s">
        <v>532</v>
      </c>
      <c r="I62" s="993" t="s">
        <v>111</v>
      </c>
      <c r="J62" s="628" t="s">
        <v>106</v>
      </c>
      <c r="K62" s="989">
        <v>2.5000000000000001E-2</v>
      </c>
      <c r="L62" s="1001">
        <v>200</v>
      </c>
      <c r="M62" s="592">
        <v>465</v>
      </c>
      <c r="N62" s="647">
        <f t="shared" si="2"/>
        <v>2.3250000000000002</v>
      </c>
      <c r="O62" s="594"/>
      <c r="P62" s="101"/>
    </row>
    <row r="63" spans="1:16" s="619" customFormat="1" ht="25.5">
      <c r="A63" s="991" t="s">
        <v>399</v>
      </c>
      <c r="B63" s="991" t="s">
        <v>399</v>
      </c>
      <c r="C63" s="984">
        <v>2014</v>
      </c>
      <c r="D63" s="412" t="s">
        <v>970</v>
      </c>
      <c r="E63" s="1000">
        <v>2</v>
      </c>
      <c r="F63" s="754" t="s">
        <v>796</v>
      </c>
      <c r="G63" s="986" t="s">
        <v>93</v>
      </c>
      <c r="H63" s="987" t="s">
        <v>532</v>
      </c>
      <c r="I63" s="993" t="s">
        <v>806</v>
      </c>
      <c r="J63" s="628" t="s">
        <v>106</v>
      </c>
      <c r="K63" s="989">
        <v>2.5000000000000001E-2</v>
      </c>
      <c r="L63" s="1001">
        <v>200</v>
      </c>
      <c r="M63" s="592">
        <v>427</v>
      </c>
      <c r="N63" s="658">
        <f t="shared" si="2"/>
        <v>2.1349999999999998</v>
      </c>
      <c r="O63" s="540"/>
      <c r="P63" s="101"/>
    </row>
    <row r="64" spans="1:16" s="619" customFormat="1" ht="25.5" customHeight="1">
      <c r="A64" s="991" t="s">
        <v>399</v>
      </c>
      <c r="B64" s="991" t="s">
        <v>399</v>
      </c>
      <c r="C64" s="984">
        <v>2014</v>
      </c>
      <c r="D64" s="466" t="s">
        <v>798</v>
      </c>
      <c r="E64" s="1000">
        <v>2</v>
      </c>
      <c r="F64" s="754" t="s">
        <v>796</v>
      </c>
      <c r="G64" s="986" t="s">
        <v>93</v>
      </c>
      <c r="H64" s="987" t="s">
        <v>532</v>
      </c>
      <c r="I64" s="993" t="s">
        <v>803</v>
      </c>
      <c r="J64" s="628" t="s">
        <v>106</v>
      </c>
      <c r="K64" s="989">
        <v>0.125</v>
      </c>
      <c r="L64" s="1001">
        <v>250</v>
      </c>
      <c r="M64" s="592">
        <v>34</v>
      </c>
      <c r="N64" s="647">
        <f t="shared" si="2"/>
        <v>0.13600000000000001</v>
      </c>
      <c r="O64" s="594"/>
      <c r="P64" s="101"/>
    </row>
    <row r="65" spans="1:19" s="619" customFormat="1" ht="25.5" customHeight="1">
      <c r="A65" s="991" t="s">
        <v>399</v>
      </c>
      <c r="B65" s="991" t="s">
        <v>399</v>
      </c>
      <c r="C65" s="984">
        <v>2014</v>
      </c>
      <c r="D65" s="466" t="s">
        <v>798</v>
      </c>
      <c r="E65" s="1000">
        <v>2</v>
      </c>
      <c r="F65" s="754" t="s">
        <v>796</v>
      </c>
      <c r="G65" s="986" t="s">
        <v>93</v>
      </c>
      <c r="H65" s="987" t="s">
        <v>532</v>
      </c>
      <c r="I65" s="993" t="s">
        <v>804</v>
      </c>
      <c r="J65" s="628" t="s">
        <v>106</v>
      </c>
      <c r="K65" s="989">
        <v>0.125</v>
      </c>
      <c r="L65" s="1001">
        <v>250</v>
      </c>
      <c r="M65" s="592">
        <v>34</v>
      </c>
      <c r="N65" s="647">
        <f t="shared" si="2"/>
        <v>0.13600000000000001</v>
      </c>
      <c r="O65" s="594"/>
      <c r="P65" s="101"/>
    </row>
    <row r="66" spans="1:19" s="619" customFormat="1" ht="25.5" customHeight="1">
      <c r="A66" s="991" t="s">
        <v>399</v>
      </c>
      <c r="B66" s="991" t="s">
        <v>399</v>
      </c>
      <c r="C66" s="984">
        <v>2014</v>
      </c>
      <c r="D66" s="466" t="s">
        <v>798</v>
      </c>
      <c r="E66" s="1000">
        <v>2</v>
      </c>
      <c r="F66" s="754" t="s">
        <v>796</v>
      </c>
      <c r="G66" s="986" t="s">
        <v>93</v>
      </c>
      <c r="H66" s="987" t="s">
        <v>532</v>
      </c>
      <c r="I66" s="993" t="s">
        <v>111</v>
      </c>
      <c r="J66" s="628" t="s">
        <v>106</v>
      </c>
      <c r="K66" s="989">
        <v>0.125</v>
      </c>
      <c r="L66" s="1001">
        <v>250</v>
      </c>
      <c r="M66" s="592">
        <v>35</v>
      </c>
      <c r="N66" s="647">
        <f t="shared" si="2"/>
        <v>0.14000000000000001</v>
      </c>
      <c r="O66" s="594"/>
      <c r="P66" s="101"/>
    </row>
    <row r="67" spans="1:19" s="619" customFormat="1" ht="63.75">
      <c r="A67" s="991" t="s">
        <v>399</v>
      </c>
      <c r="B67" s="991" t="s">
        <v>399</v>
      </c>
      <c r="C67" s="984">
        <v>2014</v>
      </c>
      <c r="D67" s="412" t="s">
        <v>932</v>
      </c>
      <c r="E67" s="985">
        <v>1</v>
      </c>
      <c r="F67" s="754" t="s">
        <v>796</v>
      </c>
      <c r="G67" s="986" t="s">
        <v>93</v>
      </c>
      <c r="H67" s="987" t="s">
        <v>532</v>
      </c>
      <c r="I67" s="993" t="s">
        <v>930</v>
      </c>
      <c r="J67" s="628" t="s">
        <v>106</v>
      </c>
      <c r="K67" s="990" t="s">
        <v>1021</v>
      </c>
      <c r="L67" s="990" t="s">
        <v>1021</v>
      </c>
      <c r="M67" s="592">
        <v>47</v>
      </c>
      <c r="N67" s="647" t="e">
        <f t="shared" si="2"/>
        <v>#VALUE!</v>
      </c>
      <c r="O67" s="738" t="s">
        <v>814</v>
      </c>
      <c r="P67" s="101"/>
    </row>
    <row r="68" spans="1:19" s="619" customFormat="1" ht="63.75">
      <c r="A68" s="991" t="s">
        <v>399</v>
      </c>
      <c r="B68" s="991" t="s">
        <v>399</v>
      </c>
      <c r="C68" s="984">
        <v>2014</v>
      </c>
      <c r="D68" s="412" t="s">
        <v>932</v>
      </c>
      <c r="E68" s="985">
        <v>1</v>
      </c>
      <c r="F68" s="754" t="s">
        <v>796</v>
      </c>
      <c r="G68" s="986" t="s">
        <v>93</v>
      </c>
      <c r="H68" s="987" t="s">
        <v>532</v>
      </c>
      <c r="I68" s="993" t="s">
        <v>931</v>
      </c>
      <c r="J68" s="628" t="s">
        <v>106</v>
      </c>
      <c r="K68" s="990" t="s">
        <v>1021</v>
      </c>
      <c r="L68" s="990" t="s">
        <v>1021</v>
      </c>
      <c r="M68" s="592">
        <v>47</v>
      </c>
      <c r="N68" s="647" t="e">
        <f t="shared" si="2"/>
        <v>#VALUE!</v>
      </c>
      <c r="O68" s="738" t="s">
        <v>814</v>
      </c>
      <c r="P68" s="101"/>
    </row>
    <row r="69" spans="1:19" s="619" customFormat="1" ht="63.75">
      <c r="A69" s="991" t="s">
        <v>399</v>
      </c>
      <c r="B69" s="991" t="s">
        <v>399</v>
      </c>
      <c r="C69" s="984">
        <v>2014</v>
      </c>
      <c r="D69" s="412" t="s">
        <v>932</v>
      </c>
      <c r="E69" s="985">
        <v>1</v>
      </c>
      <c r="F69" s="754" t="s">
        <v>796</v>
      </c>
      <c r="G69" s="986" t="s">
        <v>93</v>
      </c>
      <c r="H69" s="987" t="s">
        <v>532</v>
      </c>
      <c r="I69" s="993" t="s">
        <v>810</v>
      </c>
      <c r="J69" s="628" t="s">
        <v>106</v>
      </c>
      <c r="K69" s="990" t="s">
        <v>1021</v>
      </c>
      <c r="L69" s="990" t="s">
        <v>1021</v>
      </c>
      <c r="M69" s="592">
        <v>49</v>
      </c>
      <c r="N69" s="647" t="e">
        <f t="shared" si="2"/>
        <v>#VALUE!</v>
      </c>
      <c r="O69" s="738" t="s">
        <v>814</v>
      </c>
      <c r="P69" s="101"/>
    </row>
    <row r="70" spans="1:19" s="619" customFormat="1" ht="25.5" customHeight="1">
      <c r="A70" s="991" t="s">
        <v>399</v>
      </c>
      <c r="B70" s="991" t="s">
        <v>399</v>
      </c>
      <c r="C70" s="984">
        <v>2014</v>
      </c>
      <c r="D70" s="412" t="s">
        <v>795</v>
      </c>
      <c r="E70" s="1000">
        <v>2</v>
      </c>
      <c r="F70" s="754" t="s">
        <v>796</v>
      </c>
      <c r="G70" s="986" t="s">
        <v>93</v>
      </c>
      <c r="H70" s="987" t="s">
        <v>532</v>
      </c>
      <c r="I70" s="993" t="s">
        <v>805</v>
      </c>
      <c r="J70" s="628" t="s">
        <v>106</v>
      </c>
      <c r="K70" s="989">
        <v>2.5000000000000001E-2</v>
      </c>
      <c r="L70" s="1001">
        <v>400</v>
      </c>
      <c r="M70" s="592">
        <v>388</v>
      </c>
      <c r="N70" s="647">
        <f t="shared" ref="N70:N101" si="3">M70/L70</f>
        <v>0.97</v>
      </c>
      <c r="O70" s="594"/>
      <c r="P70" s="101"/>
    </row>
    <row r="71" spans="1:19" s="619" customFormat="1" ht="25.5" customHeight="1">
      <c r="A71" s="991" t="s">
        <v>399</v>
      </c>
      <c r="B71" s="991" t="s">
        <v>399</v>
      </c>
      <c r="C71" s="984">
        <v>2014</v>
      </c>
      <c r="D71" s="412" t="s">
        <v>795</v>
      </c>
      <c r="E71" s="1000">
        <v>2</v>
      </c>
      <c r="F71" s="754" t="s">
        <v>796</v>
      </c>
      <c r="G71" s="986" t="s">
        <v>93</v>
      </c>
      <c r="H71" s="987" t="s">
        <v>532</v>
      </c>
      <c r="I71" s="993" t="s">
        <v>803</v>
      </c>
      <c r="J71" s="628" t="s">
        <v>106</v>
      </c>
      <c r="K71" s="989">
        <v>2.5000000000000001E-2</v>
      </c>
      <c r="L71" s="1001">
        <v>400</v>
      </c>
      <c r="M71" s="592">
        <v>395</v>
      </c>
      <c r="N71" s="647">
        <f t="shared" si="3"/>
        <v>0.98750000000000004</v>
      </c>
      <c r="O71" s="594"/>
      <c r="P71" s="101"/>
    </row>
    <row r="72" spans="1:19" s="619" customFormat="1" ht="25.5" customHeight="1">
      <c r="A72" s="991" t="s">
        <v>399</v>
      </c>
      <c r="B72" s="991" t="s">
        <v>399</v>
      </c>
      <c r="C72" s="984">
        <v>2014</v>
      </c>
      <c r="D72" s="412" t="s">
        <v>795</v>
      </c>
      <c r="E72" s="1000">
        <v>2</v>
      </c>
      <c r="F72" s="754" t="s">
        <v>796</v>
      </c>
      <c r="G72" s="986" t="s">
        <v>93</v>
      </c>
      <c r="H72" s="987" t="s">
        <v>532</v>
      </c>
      <c r="I72" s="993" t="s">
        <v>804</v>
      </c>
      <c r="J72" s="628" t="s">
        <v>106</v>
      </c>
      <c r="K72" s="989">
        <v>2.5000000000000001E-2</v>
      </c>
      <c r="L72" s="1001">
        <v>400</v>
      </c>
      <c r="M72" s="592">
        <v>396</v>
      </c>
      <c r="N72" s="647">
        <f t="shared" si="3"/>
        <v>0.99</v>
      </c>
      <c r="O72" s="594"/>
      <c r="P72" s="101"/>
    </row>
    <row r="73" spans="1:19" s="619" customFormat="1" ht="25.5">
      <c r="A73" s="991" t="s">
        <v>399</v>
      </c>
      <c r="B73" s="991" t="s">
        <v>399</v>
      </c>
      <c r="C73" s="984">
        <v>2014</v>
      </c>
      <c r="D73" s="412" t="s">
        <v>795</v>
      </c>
      <c r="E73" s="1000">
        <v>2</v>
      </c>
      <c r="F73" s="754" t="s">
        <v>796</v>
      </c>
      <c r="G73" s="986" t="s">
        <v>93</v>
      </c>
      <c r="H73" s="987" t="s">
        <v>532</v>
      </c>
      <c r="I73" s="993" t="s">
        <v>111</v>
      </c>
      <c r="J73" s="628" t="s">
        <v>106</v>
      </c>
      <c r="K73" s="989">
        <v>2.5000000000000001E-2</v>
      </c>
      <c r="L73" s="1001">
        <v>400</v>
      </c>
      <c r="M73" s="592">
        <v>478</v>
      </c>
      <c r="N73" s="647">
        <f t="shared" si="3"/>
        <v>1.1950000000000001</v>
      </c>
      <c r="O73" s="594"/>
      <c r="P73" s="101"/>
      <c r="S73" s="1003"/>
    </row>
    <row r="74" spans="1:19" s="619" customFormat="1" ht="25.5">
      <c r="A74" s="991" t="s">
        <v>399</v>
      </c>
      <c r="B74" s="991" t="s">
        <v>399</v>
      </c>
      <c r="C74" s="984">
        <v>2014</v>
      </c>
      <c r="D74" s="412" t="s">
        <v>795</v>
      </c>
      <c r="E74" s="1000">
        <v>2</v>
      </c>
      <c r="F74" s="754" t="s">
        <v>796</v>
      </c>
      <c r="G74" s="986" t="s">
        <v>93</v>
      </c>
      <c r="H74" s="987" t="s">
        <v>532</v>
      </c>
      <c r="I74" s="993" t="s">
        <v>806</v>
      </c>
      <c r="J74" s="628" t="s">
        <v>106</v>
      </c>
      <c r="K74" s="989">
        <v>2.5000000000000001E-2</v>
      </c>
      <c r="L74" s="1001">
        <v>400</v>
      </c>
      <c r="M74" s="592">
        <v>388</v>
      </c>
      <c r="N74" s="647">
        <f t="shared" si="3"/>
        <v>0.97</v>
      </c>
      <c r="O74" s="594"/>
      <c r="P74" s="101"/>
      <c r="S74" s="1004"/>
    </row>
    <row r="75" spans="1:19" s="619" customFormat="1" ht="25.5">
      <c r="A75" s="991" t="s">
        <v>399</v>
      </c>
      <c r="B75" s="991" t="s">
        <v>399</v>
      </c>
      <c r="C75" s="984">
        <v>2014</v>
      </c>
      <c r="D75" s="466" t="s">
        <v>799</v>
      </c>
      <c r="E75" s="1000">
        <v>2</v>
      </c>
      <c r="F75" s="754" t="s">
        <v>796</v>
      </c>
      <c r="G75" s="986" t="s">
        <v>93</v>
      </c>
      <c r="H75" s="987" t="s">
        <v>532</v>
      </c>
      <c r="I75" s="993" t="s">
        <v>805</v>
      </c>
      <c r="J75" s="628" t="s">
        <v>106</v>
      </c>
      <c r="K75" s="989">
        <v>2.5000000000000001E-2</v>
      </c>
      <c r="L75" s="1001">
        <v>400</v>
      </c>
      <c r="M75" s="592">
        <v>100</v>
      </c>
      <c r="N75" s="647">
        <f t="shared" si="3"/>
        <v>0.25</v>
      </c>
      <c r="O75" s="594"/>
      <c r="P75" s="101"/>
      <c r="S75" s="1004"/>
    </row>
    <row r="76" spans="1:19" s="619" customFormat="1" ht="25.5" customHeight="1">
      <c r="A76" s="991" t="s">
        <v>399</v>
      </c>
      <c r="B76" s="991" t="s">
        <v>399</v>
      </c>
      <c r="C76" s="984">
        <v>2014</v>
      </c>
      <c r="D76" s="466" t="s">
        <v>799</v>
      </c>
      <c r="E76" s="1000">
        <v>2</v>
      </c>
      <c r="F76" s="754" t="s">
        <v>796</v>
      </c>
      <c r="G76" s="986" t="s">
        <v>93</v>
      </c>
      <c r="H76" s="987" t="s">
        <v>532</v>
      </c>
      <c r="I76" s="993" t="s">
        <v>803</v>
      </c>
      <c r="J76" s="628" t="s">
        <v>106</v>
      </c>
      <c r="K76" s="989">
        <v>2.5000000000000001E-2</v>
      </c>
      <c r="L76" s="1001">
        <v>400</v>
      </c>
      <c r="M76" s="592">
        <v>79</v>
      </c>
      <c r="N76" s="647">
        <f t="shared" si="3"/>
        <v>0.19750000000000001</v>
      </c>
      <c r="O76" s="594"/>
      <c r="P76" s="101"/>
      <c r="S76" s="1004"/>
    </row>
    <row r="77" spans="1:19" s="619" customFormat="1" ht="25.5" customHeight="1">
      <c r="A77" s="991" t="s">
        <v>399</v>
      </c>
      <c r="B77" s="991" t="s">
        <v>399</v>
      </c>
      <c r="C77" s="984">
        <v>2014</v>
      </c>
      <c r="D77" s="466" t="s">
        <v>799</v>
      </c>
      <c r="E77" s="1000">
        <v>2</v>
      </c>
      <c r="F77" s="754" t="s">
        <v>796</v>
      </c>
      <c r="G77" s="986" t="s">
        <v>93</v>
      </c>
      <c r="H77" s="987" t="s">
        <v>532</v>
      </c>
      <c r="I77" s="993" t="s">
        <v>804</v>
      </c>
      <c r="J77" s="628" t="s">
        <v>106</v>
      </c>
      <c r="K77" s="989">
        <v>2.5000000000000001E-2</v>
      </c>
      <c r="L77" s="1001">
        <v>400</v>
      </c>
      <c r="M77" s="592">
        <v>80</v>
      </c>
      <c r="N77" s="647">
        <f t="shared" si="3"/>
        <v>0.2</v>
      </c>
      <c r="O77" s="594"/>
      <c r="P77" s="101"/>
      <c r="S77" s="1004"/>
    </row>
    <row r="78" spans="1:19" s="619" customFormat="1" ht="25.5" customHeight="1">
      <c r="A78" s="991" t="s">
        <v>399</v>
      </c>
      <c r="B78" s="991" t="s">
        <v>399</v>
      </c>
      <c r="C78" s="984">
        <v>2014</v>
      </c>
      <c r="D78" s="466" t="s">
        <v>799</v>
      </c>
      <c r="E78" s="1000">
        <v>2</v>
      </c>
      <c r="F78" s="754" t="s">
        <v>796</v>
      </c>
      <c r="G78" s="986" t="s">
        <v>93</v>
      </c>
      <c r="H78" s="987" t="s">
        <v>532</v>
      </c>
      <c r="I78" s="993" t="s">
        <v>111</v>
      </c>
      <c r="J78" s="628" t="s">
        <v>106</v>
      </c>
      <c r="K78" s="989">
        <v>2.5000000000000001E-2</v>
      </c>
      <c r="L78" s="1001">
        <v>400</v>
      </c>
      <c r="M78" s="592">
        <v>101</v>
      </c>
      <c r="N78" s="647">
        <f t="shared" si="3"/>
        <v>0.2525</v>
      </c>
      <c r="O78" s="594"/>
      <c r="P78" s="101"/>
    </row>
    <row r="79" spans="1:19" s="619" customFormat="1" ht="25.5" customHeight="1">
      <c r="A79" s="991" t="s">
        <v>399</v>
      </c>
      <c r="B79" s="991" t="s">
        <v>399</v>
      </c>
      <c r="C79" s="984">
        <v>2014</v>
      </c>
      <c r="D79" s="466" t="s">
        <v>799</v>
      </c>
      <c r="E79" s="1000">
        <v>2</v>
      </c>
      <c r="F79" s="754" t="s">
        <v>796</v>
      </c>
      <c r="G79" s="986" t="s">
        <v>93</v>
      </c>
      <c r="H79" s="987" t="s">
        <v>532</v>
      </c>
      <c r="I79" s="993" t="s">
        <v>806</v>
      </c>
      <c r="J79" s="628" t="s">
        <v>106</v>
      </c>
      <c r="K79" s="989">
        <v>2.5000000000000001E-2</v>
      </c>
      <c r="L79" s="1001">
        <v>400</v>
      </c>
      <c r="M79" s="592">
        <v>100</v>
      </c>
      <c r="N79" s="647">
        <f t="shared" si="3"/>
        <v>0.25</v>
      </c>
      <c r="O79" s="594"/>
      <c r="P79" s="101"/>
    </row>
    <row r="80" spans="1:19" s="619" customFormat="1" ht="25.5" customHeight="1">
      <c r="A80" s="991" t="s">
        <v>399</v>
      </c>
      <c r="B80" s="991" t="s">
        <v>399</v>
      </c>
      <c r="C80" s="984">
        <v>2014</v>
      </c>
      <c r="D80" s="466" t="s">
        <v>800</v>
      </c>
      <c r="E80" s="1000">
        <v>2</v>
      </c>
      <c r="F80" s="754" t="s">
        <v>796</v>
      </c>
      <c r="G80" s="986" t="s">
        <v>93</v>
      </c>
      <c r="H80" s="987" t="s">
        <v>532</v>
      </c>
      <c r="I80" s="993" t="s">
        <v>805</v>
      </c>
      <c r="J80" s="628" t="s">
        <v>106</v>
      </c>
      <c r="K80" s="989">
        <v>2.5000000000000001E-2</v>
      </c>
      <c r="L80" s="1001">
        <v>400</v>
      </c>
      <c r="M80" s="592">
        <v>278</v>
      </c>
      <c r="N80" s="647">
        <f t="shared" si="3"/>
        <v>0.69499999999999995</v>
      </c>
      <c r="O80" s="594"/>
      <c r="P80" s="101"/>
    </row>
    <row r="81" spans="1:16" s="619" customFormat="1" ht="25.5">
      <c r="A81" s="991" t="s">
        <v>399</v>
      </c>
      <c r="B81" s="991" t="s">
        <v>399</v>
      </c>
      <c r="C81" s="984">
        <v>2014</v>
      </c>
      <c r="D81" s="466" t="s">
        <v>800</v>
      </c>
      <c r="E81" s="1000">
        <v>2</v>
      </c>
      <c r="F81" s="754" t="s">
        <v>796</v>
      </c>
      <c r="G81" s="986" t="s">
        <v>93</v>
      </c>
      <c r="H81" s="987" t="s">
        <v>532</v>
      </c>
      <c r="I81" s="993" t="s">
        <v>803</v>
      </c>
      <c r="J81" s="628" t="s">
        <v>106</v>
      </c>
      <c r="K81" s="989">
        <v>2.5000000000000001E-2</v>
      </c>
      <c r="L81" s="1001">
        <v>400</v>
      </c>
      <c r="M81" s="592">
        <v>74</v>
      </c>
      <c r="N81" s="658">
        <f t="shared" si="3"/>
        <v>0.185</v>
      </c>
      <c r="O81" s="540"/>
      <c r="P81" s="101"/>
    </row>
    <row r="82" spans="1:16" s="619" customFormat="1" ht="25.5">
      <c r="A82" s="991" t="s">
        <v>399</v>
      </c>
      <c r="B82" s="991" t="s">
        <v>399</v>
      </c>
      <c r="C82" s="984">
        <v>2014</v>
      </c>
      <c r="D82" s="466" t="s">
        <v>800</v>
      </c>
      <c r="E82" s="1000">
        <v>2</v>
      </c>
      <c r="F82" s="754" t="s">
        <v>796</v>
      </c>
      <c r="G82" s="986" t="s">
        <v>93</v>
      </c>
      <c r="H82" s="987" t="s">
        <v>532</v>
      </c>
      <c r="I82" s="993" t="s">
        <v>804</v>
      </c>
      <c r="J82" s="628" t="s">
        <v>106</v>
      </c>
      <c r="K82" s="989">
        <v>2.5000000000000001E-2</v>
      </c>
      <c r="L82" s="1001">
        <v>400</v>
      </c>
      <c r="M82" s="592">
        <v>74</v>
      </c>
      <c r="N82" s="658">
        <f t="shared" si="3"/>
        <v>0.185</v>
      </c>
      <c r="O82" s="540"/>
      <c r="P82" s="101"/>
    </row>
    <row r="83" spans="1:16" s="619" customFormat="1" ht="25.5">
      <c r="A83" s="991" t="s">
        <v>399</v>
      </c>
      <c r="B83" s="991" t="s">
        <v>399</v>
      </c>
      <c r="C83" s="984">
        <v>2014</v>
      </c>
      <c r="D83" s="466" t="s">
        <v>800</v>
      </c>
      <c r="E83" s="1000">
        <v>2</v>
      </c>
      <c r="F83" s="754" t="s">
        <v>796</v>
      </c>
      <c r="G83" s="986" t="s">
        <v>93</v>
      </c>
      <c r="H83" s="987" t="s">
        <v>532</v>
      </c>
      <c r="I83" s="993" t="s">
        <v>111</v>
      </c>
      <c r="J83" s="628" t="s">
        <v>106</v>
      </c>
      <c r="K83" s="989">
        <v>2.5000000000000001E-2</v>
      </c>
      <c r="L83" s="1001">
        <v>400</v>
      </c>
      <c r="M83" s="592">
        <v>371</v>
      </c>
      <c r="N83" s="658">
        <f t="shared" si="3"/>
        <v>0.92749999999999999</v>
      </c>
      <c r="O83" s="540"/>
      <c r="P83" s="101"/>
    </row>
    <row r="84" spans="1:16" s="619" customFormat="1" ht="25.5" customHeight="1">
      <c r="A84" s="991" t="s">
        <v>399</v>
      </c>
      <c r="B84" s="991" t="s">
        <v>399</v>
      </c>
      <c r="C84" s="984">
        <v>2014</v>
      </c>
      <c r="D84" s="466" t="s">
        <v>800</v>
      </c>
      <c r="E84" s="1000">
        <v>2</v>
      </c>
      <c r="F84" s="754" t="s">
        <v>796</v>
      </c>
      <c r="G84" s="986" t="s">
        <v>93</v>
      </c>
      <c r="H84" s="987" t="s">
        <v>532</v>
      </c>
      <c r="I84" s="993" t="s">
        <v>806</v>
      </c>
      <c r="J84" s="628" t="s">
        <v>106</v>
      </c>
      <c r="K84" s="989">
        <v>2.5000000000000001E-2</v>
      </c>
      <c r="L84" s="1001">
        <v>400</v>
      </c>
      <c r="M84" s="592">
        <v>276</v>
      </c>
      <c r="N84" s="647">
        <f t="shared" si="3"/>
        <v>0.69</v>
      </c>
      <c r="O84" s="594"/>
      <c r="P84" s="101"/>
    </row>
    <row r="85" spans="1:16" s="619" customFormat="1" ht="25.5" customHeight="1">
      <c r="A85" s="991" t="s">
        <v>399</v>
      </c>
      <c r="B85" s="991" t="s">
        <v>399</v>
      </c>
      <c r="C85" s="984">
        <v>2014</v>
      </c>
      <c r="D85" s="412" t="s">
        <v>634</v>
      </c>
      <c r="E85" s="985">
        <v>2</v>
      </c>
      <c r="F85" s="754" t="s">
        <v>25</v>
      </c>
      <c r="G85" s="986" t="s">
        <v>93</v>
      </c>
      <c r="H85" s="987" t="s">
        <v>527</v>
      </c>
      <c r="I85" s="1005" t="s">
        <v>803</v>
      </c>
      <c r="J85" s="628" t="s">
        <v>106</v>
      </c>
      <c r="K85" s="989">
        <v>2.5000000000000001E-2</v>
      </c>
      <c r="L85" s="990">
        <v>600</v>
      </c>
      <c r="M85" s="592">
        <v>565</v>
      </c>
      <c r="N85" s="647">
        <f t="shared" si="3"/>
        <v>0.94166666666666665</v>
      </c>
      <c r="O85" s="594"/>
      <c r="P85" s="101"/>
    </row>
    <row r="86" spans="1:16" s="619" customFormat="1" ht="25.5">
      <c r="A86" s="991" t="s">
        <v>399</v>
      </c>
      <c r="B86" s="991" t="s">
        <v>399</v>
      </c>
      <c r="C86" s="984">
        <v>2014</v>
      </c>
      <c r="D86" s="412" t="s">
        <v>634</v>
      </c>
      <c r="E86" s="985">
        <v>2</v>
      </c>
      <c r="F86" s="754" t="s">
        <v>25</v>
      </c>
      <c r="G86" s="986" t="s">
        <v>93</v>
      </c>
      <c r="H86" s="987" t="s">
        <v>527</v>
      </c>
      <c r="I86" s="1005" t="s">
        <v>804</v>
      </c>
      <c r="J86" s="628" t="s">
        <v>106</v>
      </c>
      <c r="K86" s="989">
        <v>2.5000000000000001E-2</v>
      </c>
      <c r="L86" s="990">
        <v>600</v>
      </c>
      <c r="M86" s="592">
        <v>594</v>
      </c>
      <c r="N86" s="647">
        <f t="shared" si="3"/>
        <v>0.99</v>
      </c>
      <c r="O86" s="594"/>
      <c r="P86" s="101"/>
    </row>
    <row r="87" spans="1:16" s="619" customFormat="1" ht="25.5">
      <c r="A87" s="991" t="s">
        <v>399</v>
      </c>
      <c r="B87" s="991" t="s">
        <v>399</v>
      </c>
      <c r="C87" s="984">
        <v>2014</v>
      </c>
      <c r="D87" s="412" t="s">
        <v>634</v>
      </c>
      <c r="E87" s="985">
        <v>2</v>
      </c>
      <c r="F87" s="754" t="s">
        <v>25</v>
      </c>
      <c r="G87" s="986" t="s">
        <v>93</v>
      </c>
      <c r="H87" s="987" t="s">
        <v>527</v>
      </c>
      <c r="I87" s="1005" t="s">
        <v>111</v>
      </c>
      <c r="J87" s="628" t="s">
        <v>106</v>
      </c>
      <c r="K87" s="989">
        <v>2.5000000000000001E-2</v>
      </c>
      <c r="L87" s="990">
        <v>600</v>
      </c>
      <c r="M87" s="592">
        <v>842</v>
      </c>
      <c r="N87" s="647">
        <f t="shared" si="3"/>
        <v>1.4033333333333333</v>
      </c>
      <c r="O87" s="594"/>
      <c r="P87" s="101"/>
    </row>
    <row r="88" spans="1:16" s="619" customFormat="1" ht="25.5" customHeight="1">
      <c r="A88" s="991" t="s">
        <v>399</v>
      </c>
      <c r="B88" s="991" t="s">
        <v>399</v>
      </c>
      <c r="C88" s="984">
        <v>2014</v>
      </c>
      <c r="D88" s="412" t="s">
        <v>648</v>
      </c>
      <c r="E88" s="985">
        <v>2</v>
      </c>
      <c r="F88" s="754" t="s">
        <v>25</v>
      </c>
      <c r="G88" s="986" t="s">
        <v>93</v>
      </c>
      <c r="H88" s="987" t="s">
        <v>527</v>
      </c>
      <c r="I88" s="1005" t="s">
        <v>803</v>
      </c>
      <c r="J88" s="628" t="s">
        <v>106</v>
      </c>
      <c r="K88" s="989">
        <v>0.125</v>
      </c>
      <c r="L88" s="990">
        <v>400</v>
      </c>
      <c r="M88" s="592">
        <v>112</v>
      </c>
      <c r="N88" s="647">
        <f t="shared" si="3"/>
        <v>0.28000000000000003</v>
      </c>
      <c r="O88" s="594"/>
      <c r="P88" s="101"/>
    </row>
    <row r="89" spans="1:16" s="619" customFormat="1" ht="25.5" customHeight="1">
      <c r="A89" s="991" t="s">
        <v>399</v>
      </c>
      <c r="B89" s="991" t="s">
        <v>399</v>
      </c>
      <c r="C89" s="984">
        <v>2014</v>
      </c>
      <c r="D89" s="412" t="s">
        <v>648</v>
      </c>
      <c r="E89" s="985">
        <v>2</v>
      </c>
      <c r="F89" s="754" t="s">
        <v>25</v>
      </c>
      <c r="G89" s="986" t="s">
        <v>93</v>
      </c>
      <c r="H89" s="987" t="s">
        <v>527</v>
      </c>
      <c r="I89" s="1005" t="s">
        <v>804</v>
      </c>
      <c r="J89" s="628" t="s">
        <v>106</v>
      </c>
      <c r="K89" s="989">
        <v>0.125</v>
      </c>
      <c r="L89" s="990">
        <v>400</v>
      </c>
      <c r="M89" s="592">
        <v>129</v>
      </c>
      <c r="N89" s="647">
        <f t="shared" si="3"/>
        <v>0.32250000000000001</v>
      </c>
      <c r="O89" s="594"/>
      <c r="P89" s="101"/>
    </row>
    <row r="90" spans="1:16" s="619" customFormat="1" ht="25.5" customHeight="1">
      <c r="A90" s="991" t="s">
        <v>399</v>
      </c>
      <c r="B90" s="991" t="s">
        <v>399</v>
      </c>
      <c r="C90" s="984">
        <v>2014</v>
      </c>
      <c r="D90" s="412" t="s">
        <v>648</v>
      </c>
      <c r="E90" s="985">
        <v>2</v>
      </c>
      <c r="F90" s="754" t="s">
        <v>25</v>
      </c>
      <c r="G90" s="986" t="s">
        <v>93</v>
      </c>
      <c r="H90" s="987" t="s">
        <v>527</v>
      </c>
      <c r="I90" s="1005" t="s">
        <v>111</v>
      </c>
      <c r="J90" s="628" t="s">
        <v>106</v>
      </c>
      <c r="K90" s="989">
        <v>0.125</v>
      </c>
      <c r="L90" s="990">
        <v>400</v>
      </c>
      <c r="M90" s="592">
        <v>136</v>
      </c>
      <c r="N90" s="647">
        <f t="shared" si="3"/>
        <v>0.34</v>
      </c>
      <c r="O90" s="594"/>
      <c r="P90" s="101"/>
    </row>
    <row r="91" spans="1:16" s="619" customFormat="1" ht="25.5" customHeight="1">
      <c r="A91" s="991" t="s">
        <v>399</v>
      </c>
      <c r="B91" s="991" t="s">
        <v>399</v>
      </c>
      <c r="C91" s="984">
        <v>2014</v>
      </c>
      <c r="D91" s="412" t="s">
        <v>650</v>
      </c>
      <c r="E91" s="985">
        <v>1</v>
      </c>
      <c r="F91" s="754" t="s">
        <v>25</v>
      </c>
      <c r="G91" s="986" t="s">
        <v>93</v>
      </c>
      <c r="H91" s="987" t="s">
        <v>527</v>
      </c>
      <c r="I91" s="1005" t="s">
        <v>805</v>
      </c>
      <c r="J91" s="628" t="s">
        <v>106</v>
      </c>
      <c r="K91" s="989">
        <v>2.5000000000000001E-2</v>
      </c>
      <c r="L91" s="990">
        <v>1000</v>
      </c>
      <c r="M91" s="592">
        <v>1493</v>
      </c>
      <c r="N91" s="647">
        <f t="shared" si="3"/>
        <v>1.4930000000000001</v>
      </c>
      <c r="O91" s="594"/>
      <c r="P91" s="101"/>
    </row>
    <row r="92" spans="1:16" s="619" customFormat="1" ht="25.5" customHeight="1">
      <c r="A92" s="991" t="s">
        <v>399</v>
      </c>
      <c r="B92" s="991" t="s">
        <v>399</v>
      </c>
      <c r="C92" s="984">
        <v>2014</v>
      </c>
      <c r="D92" s="412" t="s">
        <v>650</v>
      </c>
      <c r="E92" s="985">
        <v>1</v>
      </c>
      <c r="F92" s="754" t="s">
        <v>25</v>
      </c>
      <c r="G92" s="986" t="s">
        <v>93</v>
      </c>
      <c r="H92" s="987" t="s">
        <v>527</v>
      </c>
      <c r="I92" s="1005" t="s">
        <v>803</v>
      </c>
      <c r="J92" s="628" t="s">
        <v>106</v>
      </c>
      <c r="K92" s="989">
        <v>2.5000000000000001E-2</v>
      </c>
      <c r="L92" s="990">
        <v>1000</v>
      </c>
      <c r="M92" s="592">
        <v>1622</v>
      </c>
      <c r="N92" s="647">
        <f t="shared" si="3"/>
        <v>1.6220000000000001</v>
      </c>
      <c r="O92" s="594"/>
      <c r="P92" s="101"/>
    </row>
    <row r="93" spans="1:16" s="619" customFormat="1" ht="25.5" customHeight="1">
      <c r="A93" s="991" t="s">
        <v>399</v>
      </c>
      <c r="B93" s="991" t="s">
        <v>399</v>
      </c>
      <c r="C93" s="984">
        <v>2014</v>
      </c>
      <c r="D93" s="412" t="s">
        <v>650</v>
      </c>
      <c r="E93" s="985">
        <v>1</v>
      </c>
      <c r="F93" s="754" t="s">
        <v>25</v>
      </c>
      <c r="G93" s="986" t="s">
        <v>93</v>
      </c>
      <c r="H93" s="987" t="s">
        <v>527</v>
      </c>
      <c r="I93" s="1005" t="s">
        <v>804</v>
      </c>
      <c r="J93" s="628" t="s">
        <v>106</v>
      </c>
      <c r="K93" s="989">
        <v>2.5000000000000001E-2</v>
      </c>
      <c r="L93" s="990">
        <v>1000</v>
      </c>
      <c r="M93" s="592">
        <v>1688</v>
      </c>
      <c r="N93" s="647">
        <f t="shared" si="3"/>
        <v>1.6879999999999999</v>
      </c>
      <c r="O93" s="594"/>
      <c r="P93" s="101"/>
    </row>
    <row r="94" spans="1:16" s="619" customFormat="1" ht="25.5">
      <c r="A94" s="991" t="s">
        <v>399</v>
      </c>
      <c r="B94" s="991" t="s">
        <v>399</v>
      </c>
      <c r="C94" s="984">
        <v>2014</v>
      </c>
      <c r="D94" s="412" t="s">
        <v>650</v>
      </c>
      <c r="E94" s="985">
        <v>1</v>
      </c>
      <c r="F94" s="754" t="s">
        <v>25</v>
      </c>
      <c r="G94" s="986" t="s">
        <v>93</v>
      </c>
      <c r="H94" s="987" t="s">
        <v>527</v>
      </c>
      <c r="I94" s="1005" t="s">
        <v>111</v>
      </c>
      <c r="J94" s="628" t="s">
        <v>106</v>
      </c>
      <c r="K94" s="989">
        <v>2.5000000000000001E-2</v>
      </c>
      <c r="L94" s="990">
        <v>1000</v>
      </c>
      <c r="M94" s="592">
        <v>1955</v>
      </c>
      <c r="N94" s="658">
        <f t="shared" si="3"/>
        <v>1.9550000000000001</v>
      </c>
      <c r="O94" s="540"/>
      <c r="P94" s="101"/>
    </row>
    <row r="95" spans="1:16" s="619" customFormat="1" ht="25.5">
      <c r="A95" s="991" t="s">
        <v>399</v>
      </c>
      <c r="B95" s="991" t="s">
        <v>399</v>
      </c>
      <c r="C95" s="984">
        <v>2014</v>
      </c>
      <c r="D95" s="412" t="s">
        <v>650</v>
      </c>
      <c r="E95" s="985">
        <v>1</v>
      </c>
      <c r="F95" s="754" t="s">
        <v>25</v>
      </c>
      <c r="G95" s="986" t="s">
        <v>93</v>
      </c>
      <c r="H95" s="987" t="s">
        <v>527</v>
      </c>
      <c r="I95" s="1005" t="s">
        <v>806</v>
      </c>
      <c r="J95" s="628" t="s">
        <v>106</v>
      </c>
      <c r="K95" s="989">
        <v>2.5000000000000001E-2</v>
      </c>
      <c r="L95" s="990">
        <v>1000</v>
      </c>
      <c r="M95" s="592">
        <v>1493</v>
      </c>
      <c r="N95" s="658">
        <f t="shared" si="3"/>
        <v>1.4930000000000001</v>
      </c>
      <c r="O95" s="540"/>
      <c r="P95" s="101"/>
    </row>
    <row r="96" spans="1:16" s="619" customFormat="1" ht="25.5" customHeight="1">
      <c r="A96" s="991" t="s">
        <v>399</v>
      </c>
      <c r="B96" s="991" t="s">
        <v>399</v>
      </c>
      <c r="C96" s="984">
        <v>2014</v>
      </c>
      <c r="D96" s="1006" t="s">
        <v>793</v>
      </c>
      <c r="E96" s="985">
        <v>2</v>
      </c>
      <c r="F96" s="754" t="s">
        <v>25</v>
      </c>
      <c r="G96" s="986" t="s">
        <v>93</v>
      </c>
      <c r="H96" s="987" t="s">
        <v>527</v>
      </c>
      <c r="I96" s="1005" t="s">
        <v>803</v>
      </c>
      <c r="J96" s="628" t="s">
        <v>106</v>
      </c>
      <c r="K96" s="989">
        <v>0.125</v>
      </c>
      <c r="L96" s="990">
        <v>450</v>
      </c>
      <c r="M96" s="592">
        <v>1118</v>
      </c>
      <c r="N96" s="647">
        <f t="shared" si="3"/>
        <v>2.4844444444444442</v>
      </c>
      <c r="O96" s="594"/>
      <c r="P96" s="101"/>
    </row>
    <row r="97" spans="1:16" s="619" customFormat="1" ht="25.5" customHeight="1">
      <c r="A97" s="991" t="s">
        <v>399</v>
      </c>
      <c r="B97" s="991" t="s">
        <v>399</v>
      </c>
      <c r="C97" s="984">
        <v>2014</v>
      </c>
      <c r="D97" s="1006" t="s">
        <v>793</v>
      </c>
      <c r="E97" s="985">
        <v>2</v>
      </c>
      <c r="F97" s="754" t="s">
        <v>25</v>
      </c>
      <c r="G97" s="986" t="s">
        <v>93</v>
      </c>
      <c r="H97" s="987" t="s">
        <v>527</v>
      </c>
      <c r="I97" s="1005" t="s">
        <v>804</v>
      </c>
      <c r="J97" s="628" t="s">
        <v>106</v>
      </c>
      <c r="K97" s="989">
        <v>0.125</v>
      </c>
      <c r="L97" s="990">
        <v>450</v>
      </c>
      <c r="M97" s="592">
        <v>1162</v>
      </c>
      <c r="N97" s="647">
        <f t="shared" si="3"/>
        <v>2.5822222222222222</v>
      </c>
      <c r="O97" s="594"/>
      <c r="P97" s="101"/>
    </row>
    <row r="98" spans="1:16" s="619" customFormat="1" ht="25.5" customHeight="1">
      <c r="A98" s="991" t="s">
        <v>399</v>
      </c>
      <c r="B98" s="991" t="s">
        <v>399</v>
      </c>
      <c r="C98" s="984">
        <v>2014</v>
      </c>
      <c r="D98" s="1006" t="s">
        <v>793</v>
      </c>
      <c r="E98" s="985">
        <v>2</v>
      </c>
      <c r="F98" s="754" t="s">
        <v>25</v>
      </c>
      <c r="G98" s="986" t="s">
        <v>93</v>
      </c>
      <c r="H98" s="987" t="s">
        <v>527</v>
      </c>
      <c r="I98" s="1005" t="s">
        <v>111</v>
      </c>
      <c r="J98" s="628" t="s">
        <v>106</v>
      </c>
      <c r="K98" s="989">
        <v>0.125</v>
      </c>
      <c r="L98" s="990">
        <v>450</v>
      </c>
      <c r="M98" s="592">
        <v>968</v>
      </c>
      <c r="N98" s="647">
        <f t="shared" si="3"/>
        <v>2.1511111111111112</v>
      </c>
      <c r="O98" s="594"/>
      <c r="P98" s="101"/>
    </row>
    <row r="99" spans="1:16" s="619" customFormat="1" ht="25.5" customHeight="1">
      <c r="A99" s="991" t="s">
        <v>399</v>
      </c>
      <c r="B99" s="991" t="s">
        <v>399</v>
      </c>
      <c r="C99" s="984">
        <v>2014</v>
      </c>
      <c r="D99" s="412" t="s">
        <v>667</v>
      </c>
      <c r="E99" s="985">
        <v>2</v>
      </c>
      <c r="F99" s="754" t="s">
        <v>25</v>
      </c>
      <c r="G99" s="986" t="s">
        <v>93</v>
      </c>
      <c r="H99" s="987" t="s">
        <v>527</v>
      </c>
      <c r="I99" s="1005" t="s">
        <v>803</v>
      </c>
      <c r="J99" s="628" t="s">
        <v>106</v>
      </c>
      <c r="K99" s="989">
        <v>0.125</v>
      </c>
      <c r="L99" s="990">
        <v>450</v>
      </c>
      <c r="M99" s="592">
        <v>380</v>
      </c>
      <c r="N99" s="647">
        <f t="shared" si="3"/>
        <v>0.84444444444444444</v>
      </c>
      <c r="O99" s="594"/>
      <c r="P99" s="101"/>
    </row>
    <row r="100" spans="1:16" s="619" customFormat="1" ht="25.5" customHeight="1">
      <c r="A100" s="991" t="s">
        <v>399</v>
      </c>
      <c r="B100" s="991" t="s">
        <v>399</v>
      </c>
      <c r="C100" s="984">
        <v>2014</v>
      </c>
      <c r="D100" s="412" t="s">
        <v>667</v>
      </c>
      <c r="E100" s="985">
        <v>2</v>
      </c>
      <c r="F100" s="754" t="s">
        <v>25</v>
      </c>
      <c r="G100" s="986" t="s">
        <v>93</v>
      </c>
      <c r="H100" s="987" t="s">
        <v>527</v>
      </c>
      <c r="I100" s="1005" t="s">
        <v>804</v>
      </c>
      <c r="J100" s="628" t="s">
        <v>106</v>
      </c>
      <c r="K100" s="989">
        <v>0.125</v>
      </c>
      <c r="L100" s="990">
        <v>450</v>
      </c>
      <c r="M100" s="592">
        <v>380</v>
      </c>
      <c r="N100" s="647">
        <f t="shared" si="3"/>
        <v>0.84444444444444444</v>
      </c>
      <c r="O100" s="594"/>
      <c r="P100" s="101"/>
    </row>
    <row r="101" spans="1:16" s="619" customFormat="1" ht="25.5" customHeight="1">
      <c r="A101" s="991" t="s">
        <v>399</v>
      </c>
      <c r="B101" s="991" t="s">
        <v>399</v>
      </c>
      <c r="C101" s="984">
        <v>2014</v>
      </c>
      <c r="D101" s="412" t="s">
        <v>667</v>
      </c>
      <c r="E101" s="985">
        <v>2</v>
      </c>
      <c r="F101" s="754" t="s">
        <v>25</v>
      </c>
      <c r="G101" s="986" t="s">
        <v>93</v>
      </c>
      <c r="H101" s="987" t="s">
        <v>527</v>
      </c>
      <c r="I101" s="1005" t="s">
        <v>111</v>
      </c>
      <c r="J101" s="628" t="s">
        <v>106</v>
      </c>
      <c r="K101" s="989">
        <v>0.125</v>
      </c>
      <c r="L101" s="990">
        <v>450</v>
      </c>
      <c r="M101" s="592">
        <v>384</v>
      </c>
      <c r="N101" s="647">
        <f t="shared" si="3"/>
        <v>0.85333333333333339</v>
      </c>
      <c r="O101" s="594"/>
      <c r="P101" s="101"/>
    </row>
    <row r="102" spans="1:16" s="619" customFormat="1" ht="25.5" customHeight="1">
      <c r="A102" s="991" t="s">
        <v>399</v>
      </c>
      <c r="B102" s="991" t="s">
        <v>399</v>
      </c>
      <c r="C102" s="984">
        <v>2014</v>
      </c>
      <c r="D102" s="412" t="s">
        <v>669</v>
      </c>
      <c r="E102" s="985">
        <v>2</v>
      </c>
      <c r="F102" s="754" t="s">
        <v>25</v>
      </c>
      <c r="G102" s="986" t="s">
        <v>93</v>
      </c>
      <c r="H102" s="987" t="s">
        <v>527</v>
      </c>
      <c r="I102" s="1005" t="s">
        <v>805</v>
      </c>
      <c r="J102" s="628" t="s">
        <v>106</v>
      </c>
      <c r="K102" s="989">
        <v>2.5000000000000001E-2</v>
      </c>
      <c r="L102" s="990">
        <v>600</v>
      </c>
      <c r="M102" s="592">
        <v>391</v>
      </c>
      <c r="N102" s="647">
        <f t="shared" ref="N102:N133" si="4">M102/L102</f>
        <v>0.65166666666666662</v>
      </c>
      <c r="O102" s="594"/>
      <c r="P102" s="101"/>
    </row>
    <row r="103" spans="1:16" s="619" customFormat="1" ht="25.5" customHeight="1">
      <c r="A103" s="991" t="s">
        <v>399</v>
      </c>
      <c r="B103" s="991" t="s">
        <v>399</v>
      </c>
      <c r="C103" s="984">
        <v>2014</v>
      </c>
      <c r="D103" s="412" t="s">
        <v>669</v>
      </c>
      <c r="E103" s="985">
        <v>2</v>
      </c>
      <c r="F103" s="754" t="s">
        <v>25</v>
      </c>
      <c r="G103" s="986" t="s">
        <v>93</v>
      </c>
      <c r="H103" s="987" t="s">
        <v>527</v>
      </c>
      <c r="I103" s="1005" t="s">
        <v>803</v>
      </c>
      <c r="J103" s="628" t="s">
        <v>106</v>
      </c>
      <c r="K103" s="989">
        <v>2.5000000000000001E-2</v>
      </c>
      <c r="L103" s="990">
        <v>600</v>
      </c>
      <c r="M103" s="592">
        <v>283</v>
      </c>
      <c r="N103" s="647">
        <f t="shared" si="4"/>
        <v>0.47166666666666668</v>
      </c>
      <c r="O103" s="594"/>
      <c r="P103" s="101"/>
    </row>
    <row r="104" spans="1:16" s="619" customFormat="1" ht="25.5" customHeight="1">
      <c r="A104" s="991" t="s">
        <v>399</v>
      </c>
      <c r="B104" s="991" t="s">
        <v>399</v>
      </c>
      <c r="C104" s="984">
        <v>2014</v>
      </c>
      <c r="D104" s="412" t="s">
        <v>669</v>
      </c>
      <c r="E104" s="985">
        <v>2</v>
      </c>
      <c r="F104" s="754" t="s">
        <v>25</v>
      </c>
      <c r="G104" s="986" t="s">
        <v>93</v>
      </c>
      <c r="H104" s="987" t="s">
        <v>527</v>
      </c>
      <c r="I104" s="1005" t="s">
        <v>804</v>
      </c>
      <c r="J104" s="628" t="s">
        <v>106</v>
      </c>
      <c r="K104" s="989">
        <v>2.5000000000000001E-2</v>
      </c>
      <c r="L104" s="990">
        <v>600</v>
      </c>
      <c r="M104" s="592">
        <v>283</v>
      </c>
      <c r="N104" s="647">
        <f t="shared" si="4"/>
        <v>0.47166666666666668</v>
      </c>
      <c r="O104" s="594"/>
      <c r="P104" s="101"/>
    </row>
    <row r="105" spans="1:16" s="619" customFormat="1" ht="25.5" customHeight="1">
      <c r="A105" s="991" t="s">
        <v>399</v>
      </c>
      <c r="B105" s="991" t="s">
        <v>399</v>
      </c>
      <c r="C105" s="984">
        <v>2014</v>
      </c>
      <c r="D105" s="412" t="s">
        <v>669</v>
      </c>
      <c r="E105" s="985">
        <v>2</v>
      </c>
      <c r="F105" s="754" t="s">
        <v>25</v>
      </c>
      <c r="G105" s="986" t="s">
        <v>93</v>
      </c>
      <c r="H105" s="987" t="s">
        <v>527</v>
      </c>
      <c r="I105" s="1005" t="s">
        <v>111</v>
      </c>
      <c r="J105" s="628" t="s">
        <v>106</v>
      </c>
      <c r="K105" s="989">
        <v>2.5000000000000001E-2</v>
      </c>
      <c r="L105" s="990">
        <v>600</v>
      </c>
      <c r="M105" s="592">
        <v>432</v>
      </c>
      <c r="N105" s="647">
        <f t="shared" si="4"/>
        <v>0.72</v>
      </c>
      <c r="O105" s="594"/>
      <c r="P105" s="101"/>
    </row>
    <row r="106" spans="1:16" s="619" customFormat="1" ht="25.5">
      <c r="A106" s="991" t="s">
        <v>399</v>
      </c>
      <c r="B106" s="991" t="s">
        <v>399</v>
      </c>
      <c r="C106" s="984">
        <v>2014</v>
      </c>
      <c r="D106" s="412" t="s">
        <v>669</v>
      </c>
      <c r="E106" s="985">
        <v>2</v>
      </c>
      <c r="F106" s="754" t="s">
        <v>25</v>
      </c>
      <c r="G106" s="986" t="s">
        <v>93</v>
      </c>
      <c r="H106" s="987" t="s">
        <v>527</v>
      </c>
      <c r="I106" s="1005" t="s">
        <v>806</v>
      </c>
      <c r="J106" s="628" t="s">
        <v>106</v>
      </c>
      <c r="K106" s="989">
        <v>2.5000000000000001E-2</v>
      </c>
      <c r="L106" s="990">
        <v>600</v>
      </c>
      <c r="M106" s="592">
        <v>389</v>
      </c>
      <c r="N106" s="647">
        <f t="shared" si="4"/>
        <v>0.64833333333333332</v>
      </c>
      <c r="O106" s="594"/>
      <c r="P106" s="101"/>
    </row>
    <row r="107" spans="1:16" s="619" customFormat="1" ht="25.5">
      <c r="A107" s="991" t="s">
        <v>399</v>
      </c>
      <c r="B107" s="991" t="s">
        <v>399</v>
      </c>
      <c r="C107" s="984">
        <v>2014</v>
      </c>
      <c r="D107" s="412" t="s">
        <v>672</v>
      </c>
      <c r="E107" s="985">
        <v>1</v>
      </c>
      <c r="F107" s="754" t="s">
        <v>25</v>
      </c>
      <c r="G107" s="986" t="s">
        <v>93</v>
      </c>
      <c r="H107" s="987" t="s">
        <v>527</v>
      </c>
      <c r="I107" s="995" t="s">
        <v>805</v>
      </c>
      <c r="J107" s="628" t="s">
        <v>106</v>
      </c>
      <c r="K107" s="989">
        <v>2.5000000000000001E-2</v>
      </c>
      <c r="L107" s="990">
        <v>1000</v>
      </c>
      <c r="M107" s="592">
        <v>924</v>
      </c>
      <c r="N107" s="647">
        <f t="shared" si="4"/>
        <v>0.92400000000000004</v>
      </c>
      <c r="O107" s="594"/>
      <c r="P107" s="101"/>
    </row>
    <row r="108" spans="1:16" s="619" customFormat="1" ht="25.5">
      <c r="A108" s="991" t="s">
        <v>399</v>
      </c>
      <c r="B108" s="991" t="s">
        <v>399</v>
      </c>
      <c r="C108" s="984">
        <v>2014</v>
      </c>
      <c r="D108" s="412" t="s">
        <v>672</v>
      </c>
      <c r="E108" s="985">
        <v>1</v>
      </c>
      <c r="F108" s="754" t="s">
        <v>25</v>
      </c>
      <c r="G108" s="986" t="s">
        <v>93</v>
      </c>
      <c r="H108" s="987" t="s">
        <v>527</v>
      </c>
      <c r="I108" s="995" t="s">
        <v>803</v>
      </c>
      <c r="J108" s="628" t="s">
        <v>106</v>
      </c>
      <c r="K108" s="989">
        <v>2.5000000000000001E-2</v>
      </c>
      <c r="L108" s="990">
        <v>1000</v>
      </c>
      <c r="M108" s="592">
        <v>752</v>
      </c>
      <c r="N108" s="647">
        <f t="shared" si="4"/>
        <v>0.752</v>
      </c>
      <c r="O108" s="594"/>
      <c r="P108" s="101"/>
    </row>
    <row r="109" spans="1:16" s="619" customFormat="1" ht="25.5" customHeight="1">
      <c r="A109" s="991" t="s">
        <v>399</v>
      </c>
      <c r="B109" s="991" t="s">
        <v>399</v>
      </c>
      <c r="C109" s="984">
        <v>2014</v>
      </c>
      <c r="D109" s="412" t="s">
        <v>672</v>
      </c>
      <c r="E109" s="985">
        <v>1</v>
      </c>
      <c r="F109" s="754" t="s">
        <v>25</v>
      </c>
      <c r="G109" s="986" t="s">
        <v>93</v>
      </c>
      <c r="H109" s="987" t="s">
        <v>527</v>
      </c>
      <c r="I109" s="995" t="s">
        <v>804</v>
      </c>
      <c r="J109" s="628" t="s">
        <v>106</v>
      </c>
      <c r="K109" s="989">
        <v>2.5000000000000001E-2</v>
      </c>
      <c r="L109" s="990">
        <v>1000</v>
      </c>
      <c r="M109" s="592">
        <v>781</v>
      </c>
      <c r="N109" s="647">
        <f t="shared" si="4"/>
        <v>0.78100000000000003</v>
      </c>
      <c r="O109" s="594"/>
      <c r="P109" s="101"/>
    </row>
    <row r="110" spans="1:16" s="619" customFormat="1" ht="25.5" customHeight="1">
      <c r="A110" s="991" t="s">
        <v>399</v>
      </c>
      <c r="B110" s="991" t="s">
        <v>399</v>
      </c>
      <c r="C110" s="984">
        <v>2014</v>
      </c>
      <c r="D110" s="412" t="s">
        <v>672</v>
      </c>
      <c r="E110" s="985">
        <v>1</v>
      </c>
      <c r="F110" s="754" t="s">
        <v>25</v>
      </c>
      <c r="G110" s="986" t="s">
        <v>93</v>
      </c>
      <c r="H110" s="987" t="s">
        <v>527</v>
      </c>
      <c r="I110" s="995" t="s">
        <v>111</v>
      </c>
      <c r="J110" s="628" t="s">
        <v>106</v>
      </c>
      <c r="K110" s="989">
        <v>2.5000000000000001E-2</v>
      </c>
      <c r="L110" s="990">
        <v>1000</v>
      </c>
      <c r="M110" s="592">
        <v>1029</v>
      </c>
      <c r="N110" s="647">
        <f t="shared" si="4"/>
        <v>1.0289999999999999</v>
      </c>
      <c r="O110" s="594"/>
      <c r="P110" s="101"/>
    </row>
    <row r="111" spans="1:16" s="619" customFormat="1" ht="25.5" customHeight="1">
      <c r="A111" s="991" t="s">
        <v>399</v>
      </c>
      <c r="B111" s="991" t="s">
        <v>399</v>
      </c>
      <c r="C111" s="984">
        <v>2014</v>
      </c>
      <c r="D111" s="412" t="s">
        <v>672</v>
      </c>
      <c r="E111" s="985">
        <v>1</v>
      </c>
      <c r="F111" s="754" t="s">
        <v>25</v>
      </c>
      <c r="G111" s="986" t="s">
        <v>93</v>
      </c>
      <c r="H111" s="987" t="s">
        <v>527</v>
      </c>
      <c r="I111" s="995" t="s">
        <v>806</v>
      </c>
      <c r="J111" s="628" t="s">
        <v>106</v>
      </c>
      <c r="K111" s="989">
        <v>2.5000000000000001E-2</v>
      </c>
      <c r="L111" s="990">
        <v>1000</v>
      </c>
      <c r="M111" s="592">
        <v>918</v>
      </c>
      <c r="N111" s="647">
        <f t="shared" si="4"/>
        <v>0.91800000000000004</v>
      </c>
      <c r="O111" s="594"/>
      <c r="P111" s="101"/>
    </row>
    <row r="112" spans="1:16" s="619" customFormat="1" ht="25.5" customHeight="1">
      <c r="A112" s="991" t="s">
        <v>399</v>
      </c>
      <c r="B112" s="991" t="s">
        <v>399</v>
      </c>
      <c r="C112" s="984">
        <v>2014</v>
      </c>
      <c r="D112" s="412" t="s">
        <v>677</v>
      </c>
      <c r="E112" s="985">
        <v>1</v>
      </c>
      <c r="F112" s="754" t="s">
        <v>25</v>
      </c>
      <c r="G112" s="986" t="s">
        <v>93</v>
      </c>
      <c r="H112" s="987" t="s">
        <v>527</v>
      </c>
      <c r="I112" s="995" t="s">
        <v>805</v>
      </c>
      <c r="J112" s="628" t="s">
        <v>106</v>
      </c>
      <c r="K112" s="989">
        <v>2.5000000000000001E-2</v>
      </c>
      <c r="L112" s="990">
        <v>400</v>
      </c>
      <c r="M112" s="592">
        <v>743</v>
      </c>
      <c r="N112" s="647">
        <f t="shared" si="4"/>
        <v>1.8574999999999999</v>
      </c>
      <c r="O112" s="594"/>
      <c r="P112" s="101"/>
    </row>
    <row r="113" spans="1:16" s="619" customFormat="1" ht="25.5" customHeight="1">
      <c r="A113" s="991" t="s">
        <v>399</v>
      </c>
      <c r="B113" s="991" t="s">
        <v>399</v>
      </c>
      <c r="C113" s="984">
        <v>2014</v>
      </c>
      <c r="D113" s="412" t="s">
        <v>677</v>
      </c>
      <c r="E113" s="985">
        <v>1</v>
      </c>
      <c r="F113" s="754" t="s">
        <v>25</v>
      </c>
      <c r="G113" s="986" t="s">
        <v>93</v>
      </c>
      <c r="H113" s="987" t="s">
        <v>527</v>
      </c>
      <c r="I113" s="995" t="s">
        <v>803</v>
      </c>
      <c r="J113" s="628" t="s">
        <v>106</v>
      </c>
      <c r="K113" s="989">
        <v>2.5000000000000001E-2</v>
      </c>
      <c r="L113" s="990">
        <v>400</v>
      </c>
      <c r="M113" s="592">
        <v>728</v>
      </c>
      <c r="N113" s="647">
        <f t="shared" si="4"/>
        <v>1.82</v>
      </c>
      <c r="O113" s="594"/>
      <c r="P113" s="101"/>
    </row>
    <row r="114" spans="1:16" s="619" customFormat="1" ht="25.5" customHeight="1">
      <c r="A114" s="991" t="s">
        <v>399</v>
      </c>
      <c r="B114" s="991" t="s">
        <v>399</v>
      </c>
      <c r="C114" s="984">
        <v>2014</v>
      </c>
      <c r="D114" s="412" t="s">
        <v>677</v>
      </c>
      <c r="E114" s="985">
        <v>1</v>
      </c>
      <c r="F114" s="754" t="s">
        <v>25</v>
      </c>
      <c r="G114" s="986" t="s">
        <v>93</v>
      </c>
      <c r="H114" s="987" t="s">
        <v>527</v>
      </c>
      <c r="I114" s="995" t="s">
        <v>804</v>
      </c>
      <c r="J114" s="628" t="s">
        <v>106</v>
      </c>
      <c r="K114" s="989">
        <v>2.5000000000000001E-2</v>
      </c>
      <c r="L114" s="990">
        <v>400</v>
      </c>
      <c r="M114" s="592">
        <v>761</v>
      </c>
      <c r="N114" s="647">
        <f t="shared" si="4"/>
        <v>1.9025000000000001</v>
      </c>
      <c r="O114" s="594"/>
      <c r="P114" s="101"/>
    </row>
    <row r="115" spans="1:16" s="619" customFormat="1" ht="25.5" customHeight="1">
      <c r="A115" s="991" t="s">
        <v>399</v>
      </c>
      <c r="B115" s="991" t="s">
        <v>399</v>
      </c>
      <c r="C115" s="984">
        <v>2014</v>
      </c>
      <c r="D115" s="412" t="s">
        <v>677</v>
      </c>
      <c r="E115" s="985">
        <v>1</v>
      </c>
      <c r="F115" s="754" t="s">
        <v>25</v>
      </c>
      <c r="G115" s="986" t="s">
        <v>93</v>
      </c>
      <c r="H115" s="987" t="s">
        <v>527</v>
      </c>
      <c r="I115" s="995" t="s">
        <v>111</v>
      </c>
      <c r="J115" s="628" t="s">
        <v>106</v>
      </c>
      <c r="K115" s="989">
        <v>2.5000000000000001E-2</v>
      </c>
      <c r="L115" s="990">
        <v>400</v>
      </c>
      <c r="M115" s="592">
        <v>1094</v>
      </c>
      <c r="N115" s="647">
        <f t="shared" si="4"/>
        <v>2.7349999999999999</v>
      </c>
      <c r="O115" s="594"/>
      <c r="P115" s="101"/>
    </row>
    <row r="116" spans="1:16" s="619" customFormat="1" ht="25.5" customHeight="1">
      <c r="A116" s="991" t="s">
        <v>399</v>
      </c>
      <c r="B116" s="991" t="s">
        <v>399</v>
      </c>
      <c r="C116" s="984">
        <v>2014</v>
      </c>
      <c r="D116" s="412" t="s">
        <v>677</v>
      </c>
      <c r="E116" s="985">
        <v>1</v>
      </c>
      <c r="F116" s="754" t="s">
        <v>25</v>
      </c>
      <c r="G116" s="986" t="s">
        <v>93</v>
      </c>
      <c r="H116" s="987" t="s">
        <v>527</v>
      </c>
      <c r="I116" s="995" t="s">
        <v>806</v>
      </c>
      <c r="J116" s="628" t="s">
        <v>106</v>
      </c>
      <c r="K116" s="989">
        <v>2.5000000000000001E-2</v>
      </c>
      <c r="L116" s="990">
        <v>400</v>
      </c>
      <c r="M116" s="592">
        <v>742</v>
      </c>
      <c r="N116" s="647">
        <f t="shared" si="4"/>
        <v>1.855</v>
      </c>
      <c r="O116" s="594"/>
      <c r="P116" s="101"/>
    </row>
    <row r="117" spans="1:16" s="619" customFormat="1" ht="25.5" customHeight="1">
      <c r="A117" s="991" t="s">
        <v>399</v>
      </c>
      <c r="B117" s="991" t="s">
        <v>399</v>
      </c>
      <c r="C117" s="984">
        <v>2014</v>
      </c>
      <c r="D117" s="412" t="s">
        <v>679</v>
      </c>
      <c r="E117" s="985">
        <v>2</v>
      </c>
      <c r="F117" s="754" t="s">
        <v>25</v>
      </c>
      <c r="G117" s="986" t="s">
        <v>93</v>
      </c>
      <c r="H117" s="987" t="s">
        <v>527</v>
      </c>
      <c r="I117" s="1005" t="s">
        <v>805</v>
      </c>
      <c r="J117" s="628" t="s">
        <v>106</v>
      </c>
      <c r="K117" s="989">
        <v>2.5000000000000001E-2</v>
      </c>
      <c r="L117" s="990">
        <v>300</v>
      </c>
      <c r="M117" s="592">
        <v>501</v>
      </c>
      <c r="N117" s="647">
        <f t="shared" si="4"/>
        <v>1.67</v>
      </c>
      <c r="O117" s="594"/>
      <c r="P117" s="101"/>
    </row>
    <row r="118" spans="1:16" s="619" customFormat="1" ht="25.5" customHeight="1">
      <c r="A118" s="991" t="s">
        <v>399</v>
      </c>
      <c r="B118" s="991" t="s">
        <v>399</v>
      </c>
      <c r="C118" s="984">
        <v>2014</v>
      </c>
      <c r="D118" s="412" t="s">
        <v>679</v>
      </c>
      <c r="E118" s="985">
        <v>2</v>
      </c>
      <c r="F118" s="754" t="s">
        <v>25</v>
      </c>
      <c r="G118" s="986" t="s">
        <v>93</v>
      </c>
      <c r="H118" s="987" t="s">
        <v>527</v>
      </c>
      <c r="I118" s="1005" t="s">
        <v>803</v>
      </c>
      <c r="J118" s="628" t="s">
        <v>106</v>
      </c>
      <c r="K118" s="989">
        <v>2.5000000000000001E-2</v>
      </c>
      <c r="L118" s="990">
        <v>300</v>
      </c>
      <c r="M118" s="592">
        <v>384</v>
      </c>
      <c r="N118" s="647">
        <f t="shared" si="4"/>
        <v>1.28</v>
      </c>
      <c r="O118" s="594"/>
      <c r="P118" s="101"/>
    </row>
    <row r="119" spans="1:16" s="619" customFormat="1" ht="25.5" customHeight="1">
      <c r="A119" s="991" t="s">
        <v>399</v>
      </c>
      <c r="B119" s="991" t="s">
        <v>399</v>
      </c>
      <c r="C119" s="984">
        <v>2014</v>
      </c>
      <c r="D119" s="412" t="s">
        <v>679</v>
      </c>
      <c r="E119" s="985">
        <v>2</v>
      </c>
      <c r="F119" s="754" t="s">
        <v>25</v>
      </c>
      <c r="G119" s="986" t="s">
        <v>93</v>
      </c>
      <c r="H119" s="987" t="s">
        <v>527</v>
      </c>
      <c r="I119" s="1005" t="s">
        <v>804</v>
      </c>
      <c r="J119" s="628" t="s">
        <v>106</v>
      </c>
      <c r="K119" s="989">
        <v>2.5000000000000001E-2</v>
      </c>
      <c r="L119" s="990">
        <v>300</v>
      </c>
      <c r="M119" s="592">
        <v>414</v>
      </c>
      <c r="N119" s="647">
        <f t="shared" si="4"/>
        <v>1.38</v>
      </c>
      <c r="O119" s="594"/>
      <c r="P119" s="101"/>
    </row>
    <row r="120" spans="1:16" s="619" customFormat="1" ht="25.5" customHeight="1">
      <c r="A120" s="991" t="s">
        <v>399</v>
      </c>
      <c r="B120" s="991" t="s">
        <v>399</v>
      </c>
      <c r="C120" s="984">
        <v>2014</v>
      </c>
      <c r="D120" s="412" t="s">
        <v>679</v>
      </c>
      <c r="E120" s="985">
        <v>2</v>
      </c>
      <c r="F120" s="754" t="s">
        <v>25</v>
      </c>
      <c r="G120" s="986" t="s">
        <v>93</v>
      </c>
      <c r="H120" s="987" t="s">
        <v>527</v>
      </c>
      <c r="I120" s="1005" t="s">
        <v>111</v>
      </c>
      <c r="J120" s="628" t="s">
        <v>106</v>
      </c>
      <c r="K120" s="989">
        <v>2.5000000000000001E-2</v>
      </c>
      <c r="L120" s="990">
        <v>300</v>
      </c>
      <c r="M120" s="592">
        <v>651</v>
      </c>
      <c r="N120" s="647">
        <f t="shared" si="4"/>
        <v>2.17</v>
      </c>
      <c r="O120" s="594"/>
      <c r="P120" s="101"/>
    </row>
    <row r="121" spans="1:16" s="619" customFormat="1" ht="25.5" customHeight="1">
      <c r="A121" s="991" t="s">
        <v>399</v>
      </c>
      <c r="B121" s="991" t="s">
        <v>399</v>
      </c>
      <c r="C121" s="984">
        <v>2014</v>
      </c>
      <c r="D121" s="412" t="s">
        <v>679</v>
      </c>
      <c r="E121" s="985">
        <v>2</v>
      </c>
      <c r="F121" s="754" t="s">
        <v>25</v>
      </c>
      <c r="G121" s="986" t="s">
        <v>93</v>
      </c>
      <c r="H121" s="987" t="s">
        <v>527</v>
      </c>
      <c r="I121" s="1005" t="s">
        <v>806</v>
      </c>
      <c r="J121" s="628" t="s">
        <v>106</v>
      </c>
      <c r="K121" s="989">
        <v>2.5000000000000001E-2</v>
      </c>
      <c r="L121" s="990">
        <v>300</v>
      </c>
      <c r="M121" s="592">
        <v>500</v>
      </c>
      <c r="N121" s="647">
        <f t="shared" si="4"/>
        <v>1.6666666666666667</v>
      </c>
      <c r="O121" s="594"/>
      <c r="P121" s="101"/>
    </row>
    <row r="122" spans="1:16" s="619" customFormat="1" ht="25.5" customHeight="1">
      <c r="A122" s="991" t="s">
        <v>399</v>
      </c>
      <c r="B122" s="991" t="s">
        <v>399</v>
      </c>
      <c r="C122" s="984">
        <v>2014</v>
      </c>
      <c r="D122" s="412" t="s">
        <v>685</v>
      </c>
      <c r="E122" s="985">
        <v>1</v>
      </c>
      <c r="F122" s="754" t="s">
        <v>25</v>
      </c>
      <c r="G122" s="986" t="s">
        <v>93</v>
      </c>
      <c r="H122" s="987" t="s">
        <v>527</v>
      </c>
      <c r="I122" s="1005" t="s">
        <v>803</v>
      </c>
      <c r="J122" s="628" t="s">
        <v>106</v>
      </c>
      <c r="K122" s="989">
        <v>0.125</v>
      </c>
      <c r="L122" s="990">
        <v>700</v>
      </c>
      <c r="M122" s="592">
        <v>1324</v>
      </c>
      <c r="N122" s="647">
        <f t="shared" si="4"/>
        <v>1.8914285714285715</v>
      </c>
      <c r="O122" s="594"/>
      <c r="P122" s="101"/>
    </row>
    <row r="123" spans="1:16" s="619" customFormat="1" ht="25.5" customHeight="1">
      <c r="A123" s="991" t="s">
        <v>399</v>
      </c>
      <c r="B123" s="991" t="s">
        <v>399</v>
      </c>
      <c r="C123" s="984">
        <v>2014</v>
      </c>
      <c r="D123" s="412" t="s">
        <v>685</v>
      </c>
      <c r="E123" s="985">
        <v>1</v>
      </c>
      <c r="F123" s="754" t="s">
        <v>25</v>
      </c>
      <c r="G123" s="986" t="s">
        <v>93</v>
      </c>
      <c r="H123" s="987" t="s">
        <v>527</v>
      </c>
      <c r="I123" s="1005" t="s">
        <v>804</v>
      </c>
      <c r="J123" s="628" t="s">
        <v>106</v>
      </c>
      <c r="K123" s="989">
        <v>0.125</v>
      </c>
      <c r="L123" s="990">
        <v>700</v>
      </c>
      <c r="M123" s="592">
        <v>1328</v>
      </c>
      <c r="N123" s="647">
        <f t="shared" si="4"/>
        <v>1.8971428571428572</v>
      </c>
      <c r="O123" s="594"/>
      <c r="P123" s="101"/>
    </row>
    <row r="124" spans="1:16" s="619" customFormat="1" ht="25.5" customHeight="1">
      <c r="A124" s="991" t="s">
        <v>399</v>
      </c>
      <c r="B124" s="991" t="s">
        <v>399</v>
      </c>
      <c r="C124" s="984">
        <v>2014</v>
      </c>
      <c r="D124" s="412" t="s">
        <v>685</v>
      </c>
      <c r="E124" s="985">
        <v>1</v>
      </c>
      <c r="F124" s="754" t="s">
        <v>25</v>
      </c>
      <c r="G124" s="986" t="s">
        <v>93</v>
      </c>
      <c r="H124" s="987" t="s">
        <v>527</v>
      </c>
      <c r="I124" s="1005" t="s">
        <v>111</v>
      </c>
      <c r="J124" s="628" t="s">
        <v>106</v>
      </c>
      <c r="K124" s="989">
        <v>0.125</v>
      </c>
      <c r="L124" s="990">
        <v>700</v>
      </c>
      <c r="M124" s="592">
        <v>935</v>
      </c>
      <c r="N124" s="647">
        <f t="shared" si="4"/>
        <v>1.3357142857142856</v>
      </c>
      <c r="O124" s="594"/>
      <c r="P124" s="101"/>
    </row>
    <row r="125" spans="1:16" s="619" customFormat="1" ht="25.5" customHeight="1">
      <c r="A125" s="991" t="s">
        <v>399</v>
      </c>
      <c r="B125" s="991" t="s">
        <v>399</v>
      </c>
      <c r="C125" s="984">
        <v>2014</v>
      </c>
      <c r="D125" s="412" t="s">
        <v>687</v>
      </c>
      <c r="E125" s="985">
        <v>2</v>
      </c>
      <c r="F125" s="754" t="s">
        <v>25</v>
      </c>
      <c r="G125" s="986" t="s">
        <v>93</v>
      </c>
      <c r="H125" s="987" t="s">
        <v>527</v>
      </c>
      <c r="I125" s="995" t="s">
        <v>803</v>
      </c>
      <c r="J125" s="628" t="s">
        <v>106</v>
      </c>
      <c r="K125" s="989">
        <v>0.125</v>
      </c>
      <c r="L125" s="990">
        <v>500</v>
      </c>
      <c r="M125" s="592">
        <v>145</v>
      </c>
      <c r="N125" s="647">
        <f t="shared" si="4"/>
        <v>0.28999999999999998</v>
      </c>
      <c r="O125" s="594"/>
      <c r="P125" s="101"/>
    </row>
    <row r="126" spans="1:16" s="619" customFormat="1" ht="25.5" customHeight="1">
      <c r="A126" s="991" t="s">
        <v>399</v>
      </c>
      <c r="B126" s="991" t="s">
        <v>399</v>
      </c>
      <c r="C126" s="984">
        <v>2014</v>
      </c>
      <c r="D126" s="412" t="s">
        <v>687</v>
      </c>
      <c r="E126" s="985">
        <v>2</v>
      </c>
      <c r="F126" s="754" t="s">
        <v>25</v>
      </c>
      <c r="G126" s="986" t="s">
        <v>93</v>
      </c>
      <c r="H126" s="987" t="s">
        <v>527</v>
      </c>
      <c r="I126" s="995" t="s">
        <v>804</v>
      </c>
      <c r="J126" s="628" t="s">
        <v>106</v>
      </c>
      <c r="K126" s="989">
        <v>0.125</v>
      </c>
      <c r="L126" s="990">
        <v>500</v>
      </c>
      <c r="M126" s="592">
        <v>145</v>
      </c>
      <c r="N126" s="647">
        <f t="shared" si="4"/>
        <v>0.28999999999999998</v>
      </c>
      <c r="O126" s="594"/>
      <c r="P126" s="101"/>
    </row>
    <row r="127" spans="1:16" s="619" customFormat="1" ht="25.5" customHeight="1">
      <c r="A127" s="991" t="s">
        <v>399</v>
      </c>
      <c r="B127" s="991" t="s">
        <v>399</v>
      </c>
      <c r="C127" s="984">
        <v>2014</v>
      </c>
      <c r="D127" s="412" t="s">
        <v>687</v>
      </c>
      <c r="E127" s="985">
        <v>2</v>
      </c>
      <c r="F127" s="754" t="s">
        <v>25</v>
      </c>
      <c r="G127" s="986" t="s">
        <v>93</v>
      </c>
      <c r="H127" s="987" t="s">
        <v>527</v>
      </c>
      <c r="I127" s="995" t="s">
        <v>111</v>
      </c>
      <c r="J127" s="628" t="s">
        <v>106</v>
      </c>
      <c r="K127" s="989">
        <v>0.125</v>
      </c>
      <c r="L127" s="990">
        <v>500</v>
      </c>
      <c r="M127" s="592">
        <v>145</v>
      </c>
      <c r="N127" s="647">
        <f t="shared" si="4"/>
        <v>0.28999999999999998</v>
      </c>
      <c r="O127" s="594"/>
      <c r="P127" s="101"/>
    </row>
    <row r="128" spans="1:16" s="619" customFormat="1" ht="25.5" customHeight="1">
      <c r="A128" s="991" t="s">
        <v>399</v>
      </c>
      <c r="B128" s="991" t="s">
        <v>399</v>
      </c>
      <c r="C128" s="984">
        <v>2014</v>
      </c>
      <c r="D128" s="412" t="s">
        <v>691</v>
      </c>
      <c r="E128" s="985">
        <v>2</v>
      </c>
      <c r="F128" s="754" t="s">
        <v>25</v>
      </c>
      <c r="G128" s="986" t="s">
        <v>93</v>
      </c>
      <c r="H128" s="987" t="s">
        <v>527</v>
      </c>
      <c r="I128" s="993" t="s">
        <v>805</v>
      </c>
      <c r="J128" s="628" t="s">
        <v>106</v>
      </c>
      <c r="K128" s="989">
        <v>2.5000000000000001E-2</v>
      </c>
      <c r="L128" s="990">
        <v>400</v>
      </c>
      <c r="M128" s="592">
        <v>695</v>
      </c>
      <c r="N128" s="647">
        <f t="shared" si="4"/>
        <v>1.7375</v>
      </c>
      <c r="O128" s="594"/>
      <c r="P128" s="101"/>
    </row>
    <row r="129" spans="1:16" s="619" customFormat="1" ht="25.5" customHeight="1">
      <c r="A129" s="991" t="s">
        <v>399</v>
      </c>
      <c r="B129" s="991" t="s">
        <v>399</v>
      </c>
      <c r="C129" s="984">
        <v>2014</v>
      </c>
      <c r="D129" s="412" t="s">
        <v>691</v>
      </c>
      <c r="E129" s="985">
        <v>2</v>
      </c>
      <c r="F129" s="754" t="s">
        <v>25</v>
      </c>
      <c r="G129" s="986" t="s">
        <v>93</v>
      </c>
      <c r="H129" s="987" t="s">
        <v>527</v>
      </c>
      <c r="I129" s="993" t="s">
        <v>803</v>
      </c>
      <c r="J129" s="628" t="s">
        <v>106</v>
      </c>
      <c r="K129" s="989">
        <v>2.5000000000000001E-2</v>
      </c>
      <c r="L129" s="990">
        <v>400</v>
      </c>
      <c r="M129" s="592">
        <v>624</v>
      </c>
      <c r="N129" s="647">
        <f t="shared" si="4"/>
        <v>1.56</v>
      </c>
      <c r="O129" s="594"/>
      <c r="P129" s="101"/>
    </row>
    <row r="130" spans="1:16" s="619" customFormat="1" ht="25.5" customHeight="1">
      <c r="A130" s="991" t="s">
        <v>399</v>
      </c>
      <c r="B130" s="991" t="s">
        <v>399</v>
      </c>
      <c r="C130" s="984">
        <v>2014</v>
      </c>
      <c r="D130" s="412" t="s">
        <v>691</v>
      </c>
      <c r="E130" s="985">
        <v>2</v>
      </c>
      <c r="F130" s="754" t="s">
        <v>25</v>
      </c>
      <c r="G130" s="986" t="s">
        <v>93</v>
      </c>
      <c r="H130" s="987" t="s">
        <v>527</v>
      </c>
      <c r="I130" s="993" t="s">
        <v>804</v>
      </c>
      <c r="J130" s="628" t="s">
        <v>106</v>
      </c>
      <c r="K130" s="989">
        <v>2.5000000000000001E-2</v>
      </c>
      <c r="L130" s="990">
        <v>400</v>
      </c>
      <c r="M130" s="592">
        <v>625</v>
      </c>
      <c r="N130" s="647">
        <f t="shared" si="4"/>
        <v>1.5625</v>
      </c>
      <c r="O130" s="594"/>
      <c r="P130" s="101"/>
    </row>
    <row r="131" spans="1:16" s="619" customFormat="1" ht="25.5" customHeight="1">
      <c r="A131" s="991" t="s">
        <v>399</v>
      </c>
      <c r="B131" s="991" t="s">
        <v>399</v>
      </c>
      <c r="C131" s="984">
        <v>2014</v>
      </c>
      <c r="D131" s="412" t="s">
        <v>691</v>
      </c>
      <c r="E131" s="985">
        <v>2</v>
      </c>
      <c r="F131" s="754" t="s">
        <v>25</v>
      </c>
      <c r="G131" s="986" t="s">
        <v>93</v>
      </c>
      <c r="H131" s="987" t="s">
        <v>527</v>
      </c>
      <c r="I131" s="993" t="s">
        <v>111</v>
      </c>
      <c r="J131" s="628" t="s">
        <v>106</v>
      </c>
      <c r="K131" s="989">
        <v>2.5000000000000001E-2</v>
      </c>
      <c r="L131" s="990">
        <v>400</v>
      </c>
      <c r="M131" s="592">
        <v>760</v>
      </c>
      <c r="N131" s="647">
        <f t="shared" si="4"/>
        <v>1.9</v>
      </c>
      <c r="O131" s="594"/>
      <c r="P131" s="101"/>
    </row>
    <row r="132" spans="1:16" s="619" customFormat="1" ht="25.5" customHeight="1">
      <c r="A132" s="991" t="s">
        <v>399</v>
      </c>
      <c r="B132" s="991" t="s">
        <v>399</v>
      </c>
      <c r="C132" s="984">
        <v>2014</v>
      </c>
      <c r="D132" s="412" t="s">
        <v>691</v>
      </c>
      <c r="E132" s="985">
        <v>2</v>
      </c>
      <c r="F132" s="754" t="s">
        <v>25</v>
      </c>
      <c r="G132" s="986" t="s">
        <v>93</v>
      </c>
      <c r="H132" s="987" t="s">
        <v>527</v>
      </c>
      <c r="I132" s="993" t="s">
        <v>806</v>
      </c>
      <c r="J132" s="628" t="s">
        <v>106</v>
      </c>
      <c r="K132" s="989">
        <v>2.5000000000000001E-2</v>
      </c>
      <c r="L132" s="990">
        <v>400</v>
      </c>
      <c r="M132" s="592">
        <v>695</v>
      </c>
      <c r="N132" s="647">
        <f t="shared" si="4"/>
        <v>1.7375</v>
      </c>
      <c r="O132" s="594"/>
      <c r="P132" s="101"/>
    </row>
    <row r="133" spans="1:16" s="619" customFormat="1" ht="25.5" customHeight="1">
      <c r="A133" s="991" t="s">
        <v>399</v>
      </c>
      <c r="B133" s="991" t="s">
        <v>399</v>
      </c>
      <c r="C133" s="984">
        <v>2014</v>
      </c>
      <c r="D133" s="412" t="s">
        <v>693</v>
      </c>
      <c r="E133" s="985">
        <v>1</v>
      </c>
      <c r="F133" s="754" t="s">
        <v>25</v>
      </c>
      <c r="G133" s="986" t="s">
        <v>93</v>
      </c>
      <c r="H133" s="987" t="s">
        <v>527</v>
      </c>
      <c r="I133" s="995" t="s">
        <v>803</v>
      </c>
      <c r="J133" s="628" t="s">
        <v>106</v>
      </c>
      <c r="K133" s="989">
        <v>0.125</v>
      </c>
      <c r="L133" s="990">
        <v>500</v>
      </c>
      <c r="M133" s="592">
        <v>1125</v>
      </c>
      <c r="N133" s="647">
        <f t="shared" si="4"/>
        <v>2.25</v>
      </c>
      <c r="O133" s="594"/>
      <c r="P133" s="101"/>
    </row>
    <row r="134" spans="1:16" s="619" customFormat="1" ht="25.5" customHeight="1">
      <c r="A134" s="991" t="s">
        <v>399</v>
      </c>
      <c r="B134" s="991" t="s">
        <v>399</v>
      </c>
      <c r="C134" s="984">
        <v>2014</v>
      </c>
      <c r="D134" s="412" t="s">
        <v>693</v>
      </c>
      <c r="E134" s="985">
        <v>1</v>
      </c>
      <c r="F134" s="754" t="s">
        <v>25</v>
      </c>
      <c r="G134" s="986" t="s">
        <v>93</v>
      </c>
      <c r="H134" s="987" t="s">
        <v>527</v>
      </c>
      <c r="I134" s="995" t="s">
        <v>804</v>
      </c>
      <c r="J134" s="628" t="s">
        <v>106</v>
      </c>
      <c r="K134" s="989">
        <v>0.125</v>
      </c>
      <c r="L134" s="990">
        <v>500</v>
      </c>
      <c r="M134" s="592">
        <v>1197</v>
      </c>
      <c r="N134" s="647">
        <f t="shared" ref="N134:N154" si="5">M134/L134</f>
        <v>2.3940000000000001</v>
      </c>
      <c r="O134" s="594"/>
      <c r="P134" s="101"/>
    </row>
    <row r="135" spans="1:16" s="619" customFormat="1" ht="25.5" customHeight="1">
      <c r="A135" s="991" t="s">
        <v>399</v>
      </c>
      <c r="B135" s="991" t="s">
        <v>399</v>
      </c>
      <c r="C135" s="984">
        <v>2014</v>
      </c>
      <c r="D135" s="412" t="s">
        <v>693</v>
      </c>
      <c r="E135" s="985">
        <v>1</v>
      </c>
      <c r="F135" s="754" t="s">
        <v>25</v>
      </c>
      <c r="G135" s="986" t="s">
        <v>93</v>
      </c>
      <c r="H135" s="987" t="s">
        <v>527</v>
      </c>
      <c r="I135" s="995" t="s">
        <v>111</v>
      </c>
      <c r="J135" s="628" t="s">
        <v>106</v>
      </c>
      <c r="K135" s="989">
        <v>0.125</v>
      </c>
      <c r="L135" s="990">
        <v>500</v>
      </c>
      <c r="M135" s="592">
        <v>1220</v>
      </c>
      <c r="N135" s="647">
        <f t="shared" si="5"/>
        <v>2.44</v>
      </c>
      <c r="O135" s="594"/>
      <c r="P135" s="101"/>
    </row>
    <row r="136" spans="1:16" s="619" customFormat="1" ht="25.5" customHeight="1">
      <c r="A136" s="991" t="s">
        <v>399</v>
      </c>
      <c r="B136" s="991" t="s">
        <v>399</v>
      </c>
      <c r="C136" s="984">
        <v>2014</v>
      </c>
      <c r="D136" s="412" t="s">
        <v>695</v>
      </c>
      <c r="E136" s="985">
        <v>2</v>
      </c>
      <c r="F136" s="754" t="s">
        <v>25</v>
      </c>
      <c r="G136" s="986" t="s">
        <v>93</v>
      </c>
      <c r="H136" s="987" t="s">
        <v>527</v>
      </c>
      <c r="I136" s="995" t="s">
        <v>803</v>
      </c>
      <c r="J136" s="628" t="s">
        <v>106</v>
      </c>
      <c r="K136" s="989">
        <v>0.125</v>
      </c>
      <c r="L136" s="990">
        <v>500</v>
      </c>
      <c r="M136" s="592">
        <v>50</v>
      </c>
      <c r="N136" s="647">
        <f t="shared" si="5"/>
        <v>0.1</v>
      </c>
      <c r="O136" s="594"/>
      <c r="P136" s="101"/>
    </row>
    <row r="137" spans="1:16" s="619" customFormat="1" ht="25.5" customHeight="1">
      <c r="A137" s="991" t="s">
        <v>399</v>
      </c>
      <c r="B137" s="991" t="s">
        <v>399</v>
      </c>
      <c r="C137" s="984">
        <v>2014</v>
      </c>
      <c r="D137" s="412" t="s">
        <v>695</v>
      </c>
      <c r="E137" s="985">
        <v>2</v>
      </c>
      <c r="F137" s="754" t="s">
        <v>25</v>
      </c>
      <c r="G137" s="986" t="s">
        <v>93</v>
      </c>
      <c r="H137" s="987" t="s">
        <v>527</v>
      </c>
      <c r="I137" s="995" t="s">
        <v>804</v>
      </c>
      <c r="J137" s="628" t="s">
        <v>106</v>
      </c>
      <c r="K137" s="989">
        <v>0.125</v>
      </c>
      <c r="L137" s="990">
        <v>500</v>
      </c>
      <c r="M137" s="592">
        <v>51</v>
      </c>
      <c r="N137" s="647">
        <f t="shared" si="5"/>
        <v>0.10199999999999999</v>
      </c>
      <c r="O137" s="594"/>
      <c r="P137" s="101"/>
    </row>
    <row r="138" spans="1:16" s="619" customFormat="1" ht="25.5" customHeight="1">
      <c r="A138" s="991" t="s">
        <v>399</v>
      </c>
      <c r="B138" s="991" t="s">
        <v>399</v>
      </c>
      <c r="C138" s="984">
        <v>2014</v>
      </c>
      <c r="D138" s="412" t="s">
        <v>695</v>
      </c>
      <c r="E138" s="985">
        <v>2</v>
      </c>
      <c r="F138" s="754" t="s">
        <v>25</v>
      </c>
      <c r="G138" s="986" t="s">
        <v>93</v>
      </c>
      <c r="H138" s="987" t="s">
        <v>527</v>
      </c>
      <c r="I138" s="995" t="s">
        <v>111</v>
      </c>
      <c r="J138" s="628" t="s">
        <v>106</v>
      </c>
      <c r="K138" s="989">
        <v>0.125</v>
      </c>
      <c r="L138" s="990">
        <v>500</v>
      </c>
      <c r="M138" s="592">
        <v>51</v>
      </c>
      <c r="N138" s="647">
        <f t="shared" si="5"/>
        <v>0.10199999999999999</v>
      </c>
      <c r="O138" s="594"/>
      <c r="P138" s="101"/>
    </row>
    <row r="139" spans="1:16" s="619" customFormat="1" ht="25.5" customHeight="1">
      <c r="A139" s="991" t="s">
        <v>399</v>
      </c>
      <c r="B139" s="991" t="s">
        <v>399</v>
      </c>
      <c r="C139" s="984">
        <v>2014</v>
      </c>
      <c r="D139" s="412" t="s">
        <v>711</v>
      </c>
      <c r="E139" s="985">
        <v>1</v>
      </c>
      <c r="F139" s="754" t="s">
        <v>25</v>
      </c>
      <c r="G139" s="986" t="s">
        <v>93</v>
      </c>
      <c r="H139" s="987" t="s">
        <v>527</v>
      </c>
      <c r="I139" s="995" t="s">
        <v>805</v>
      </c>
      <c r="J139" s="628" t="s">
        <v>106</v>
      </c>
      <c r="K139" s="989">
        <v>2.5000000000000001E-2</v>
      </c>
      <c r="L139" s="990">
        <v>1000</v>
      </c>
      <c r="M139" s="592">
        <v>1632</v>
      </c>
      <c r="N139" s="647">
        <f t="shared" si="5"/>
        <v>1.6319999999999999</v>
      </c>
      <c r="O139" s="594"/>
      <c r="P139" s="101"/>
    </row>
    <row r="140" spans="1:16" s="619" customFormat="1" ht="25.5" customHeight="1">
      <c r="A140" s="991" t="s">
        <v>399</v>
      </c>
      <c r="B140" s="991" t="s">
        <v>399</v>
      </c>
      <c r="C140" s="984">
        <v>2014</v>
      </c>
      <c r="D140" s="412" t="s">
        <v>711</v>
      </c>
      <c r="E140" s="985">
        <v>1</v>
      </c>
      <c r="F140" s="754" t="s">
        <v>25</v>
      </c>
      <c r="G140" s="986" t="s">
        <v>93</v>
      </c>
      <c r="H140" s="987" t="s">
        <v>527</v>
      </c>
      <c r="I140" s="995" t="s">
        <v>803</v>
      </c>
      <c r="J140" s="628" t="s">
        <v>106</v>
      </c>
      <c r="K140" s="989">
        <v>2.5000000000000001E-2</v>
      </c>
      <c r="L140" s="990">
        <v>1000</v>
      </c>
      <c r="M140" s="592">
        <v>1607</v>
      </c>
      <c r="N140" s="647">
        <f t="shared" si="5"/>
        <v>1.607</v>
      </c>
      <c r="O140" s="594"/>
      <c r="P140" s="101"/>
    </row>
    <row r="141" spans="1:16" s="619" customFormat="1" ht="25.5" customHeight="1">
      <c r="A141" s="991" t="s">
        <v>399</v>
      </c>
      <c r="B141" s="991" t="s">
        <v>399</v>
      </c>
      <c r="C141" s="984">
        <v>2014</v>
      </c>
      <c r="D141" s="412" t="s">
        <v>711</v>
      </c>
      <c r="E141" s="985">
        <v>1</v>
      </c>
      <c r="F141" s="754" t="s">
        <v>25</v>
      </c>
      <c r="G141" s="986" t="s">
        <v>93</v>
      </c>
      <c r="H141" s="987" t="s">
        <v>527</v>
      </c>
      <c r="I141" s="995" t="s">
        <v>804</v>
      </c>
      <c r="J141" s="628" t="s">
        <v>106</v>
      </c>
      <c r="K141" s="989">
        <v>2.5000000000000001E-2</v>
      </c>
      <c r="L141" s="990">
        <v>1000</v>
      </c>
      <c r="M141" s="592">
        <v>1608</v>
      </c>
      <c r="N141" s="647">
        <f t="shared" si="5"/>
        <v>1.6080000000000001</v>
      </c>
      <c r="O141" s="594"/>
      <c r="P141" s="101"/>
    </row>
    <row r="142" spans="1:16" s="619" customFormat="1" ht="25.5" customHeight="1">
      <c r="A142" s="991" t="s">
        <v>399</v>
      </c>
      <c r="B142" s="991" t="s">
        <v>399</v>
      </c>
      <c r="C142" s="984">
        <v>2014</v>
      </c>
      <c r="D142" s="412" t="s">
        <v>711</v>
      </c>
      <c r="E142" s="985">
        <v>1</v>
      </c>
      <c r="F142" s="754" t="s">
        <v>25</v>
      </c>
      <c r="G142" s="986" t="s">
        <v>93</v>
      </c>
      <c r="H142" s="987" t="s">
        <v>527</v>
      </c>
      <c r="I142" s="995" t="s">
        <v>111</v>
      </c>
      <c r="J142" s="628" t="s">
        <v>106</v>
      </c>
      <c r="K142" s="989">
        <v>2.5000000000000001E-2</v>
      </c>
      <c r="L142" s="990">
        <v>1000</v>
      </c>
      <c r="M142" s="592">
        <v>2369</v>
      </c>
      <c r="N142" s="647">
        <f t="shared" si="5"/>
        <v>2.3690000000000002</v>
      </c>
      <c r="O142" s="594"/>
      <c r="P142" s="101"/>
    </row>
    <row r="143" spans="1:16" s="619" customFormat="1" ht="25.5" customHeight="1">
      <c r="A143" s="991" t="s">
        <v>399</v>
      </c>
      <c r="B143" s="991" t="s">
        <v>399</v>
      </c>
      <c r="C143" s="984">
        <v>2014</v>
      </c>
      <c r="D143" s="412" t="s">
        <v>711</v>
      </c>
      <c r="E143" s="985">
        <v>1</v>
      </c>
      <c r="F143" s="754" t="s">
        <v>25</v>
      </c>
      <c r="G143" s="986" t="s">
        <v>93</v>
      </c>
      <c r="H143" s="987" t="s">
        <v>527</v>
      </c>
      <c r="I143" s="995" t="s">
        <v>806</v>
      </c>
      <c r="J143" s="628" t="s">
        <v>106</v>
      </c>
      <c r="K143" s="989">
        <v>2.5000000000000001E-2</v>
      </c>
      <c r="L143" s="990">
        <v>1000</v>
      </c>
      <c r="M143" s="592">
        <v>1632</v>
      </c>
      <c r="N143" s="647">
        <f t="shared" si="5"/>
        <v>1.6319999999999999</v>
      </c>
      <c r="O143" s="594"/>
      <c r="P143" s="101"/>
    </row>
    <row r="144" spans="1:16" s="619" customFormat="1" ht="25.5" customHeight="1">
      <c r="A144" s="991" t="s">
        <v>399</v>
      </c>
      <c r="B144" s="991" t="s">
        <v>399</v>
      </c>
      <c r="C144" s="984">
        <v>2014</v>
      </c>
      <c r="D144" s="412" t="s">
        <v>970</v>
      </c>
      <c r="E144" s="985">
        <v>2</v>
      </c>
      <c r="F144" s="754" t="s">
        <v>25</v>
      </c>
      <c r="G144" s="986" t="s">
        <v>93</v>
      </c>
      <c r="H144" s="987" t="s">
        <v>527</v>
      </c>
      <c r="I144" s="995" t="s">
        <v>805</v>
      </c>
      <c r="J144" s="628" t="s">
        <v>106</v>
      </c>
      <c r="K144" s="989">
        <v>2.5000000000000001E-2</v>
      </c>
      <c r="L144" s="990">
        <v>400</v>
      </c>
      <c r="M144" s="592">
        <v>713</v>
      </c>
      <c r="N144" s="647">
        <f t="shared" si="5"/>
        <v>1.7825</v>
      </c>
      <c r="O144" s="594"/>
      <c r="P144" s="101"/>
    </row>
    <row r="145" spans="1:16" s="619" customFormat="1" ht="25.5" customHeight="1">
      <c r="A145" s="991" t="s">
        <v>399</v>
      </c>
      <c r="B145" s="991" t="s">
        <v>399</v>
      </c>
      <c r="C145" s="984">
        <v>2014</v>
      </c>
      <c r="D145" s="412" t="s">
        <v>970</v>
      </c>
      <c r="E145" s="985">
        <v>2</v>
      </c>
      <c r="F145" s="754" t="s">
        <v>25</v>
      </c>
      <c r="G145" s="986" t="s">
        <v>93</v>
      </c>
      <c r="H145" s="987" t="s">
        <v>527</v>
      </c>
      <c r="I145" s="995" t="s">
        <v>803</v>
      </c>
      <c r="J145" s="628" t="s">
        <v>106</v>
      </c>
      <c r="K145" s="989">
        <v>2.5000000000000001E-2</v>
      </c>
      <c r="L145" s="990">
        <v>400</v>
      </c>
      <c r="M145" s="592">
        <v>507</v>
      </c>
      <c r="N145" s="647">
        <f t="shared" si="5"/>
        <v>1.2675000000000001</v>
      </c>
      <c r="O145" s="594"/>
      <c r="P145" s="101"/>
    </row>
    <row r="146" spans="1:16" s="619" customFormat="1" ht="25.5" customHeight="1">
      <c r="A146" s="991" t="s">
        <v>399</v>
      </c>
      <c r="B146" s="991" t="s">
        <v>399</v>
      </c>
      <c r="C146" s="984">
        <v>2014</v>
      </c>
      <c r="D146" s="412" t="s">
        <v>970</v>
      </c>
      <c r="E146" s="985">
        <v>2</v>
      </c>
      <c r="F146" s="754" t="s">
        <v>25</v>
      </c>
      <c r="G146" s="986" t="s">
        <v>93</v>
      </c>
      <c r="H146" s="987" t="s">
        <v>527</v>
      </c>
      <c r="I146" s="995" t="s">
        <v>804</v>
      </c>
      <c r="J146" s="628" t="s">
        <v>106</v>
      </c>
      <c r="K146" s="989">
        <v>2.5000000000000001E-2</v>
      </c>
      <c r="L146" s="990">
        <v>400</v>
      </c>
      <c r="M146" s="592">
        <v>507</v>
      </c>
      <c r="N146" s="647">
        <f t="shared" si="5"/>
        <v>1.2675000000000001</v>
      </c>
      <c r="O146" s="594"/>
      <c r="P146" s="101"/>
    </row>
    <row r="147" spans="1:16" s="619" customFormat="1" ht="25.5">
      <c r="A147" s="991" t="s">
        <v>399</v>
      </c>
      <c r="B147" s="991" t="s">
        <v>399</v>
      </c>
      <c r="C147" s="984">
        <v>2014</v>
      </c>
      <c r="D147" s="412" t="s">
        <v>970</v>
      </c>
      <c r="E147" s="985">
        <v>2</v>
      </c>
      <c r="F147" s="754" t="s">
        <v>25</v>
      </c>
      <c r="G147" s="986" t="s">
        <v>93</v>
      </c>
      <c r="H147" s="987" t="s">
        <v>527</v>
      </c>
      <c r="I147" s="995" t="s">
        <v>111</v>
      </c>
      <c r="J147" s="628" t="s">
        <v>106</v>
      </c>
      <c r="K147" s="989">
        <v>2.5000000000000001E-2</v>
      </c>
      <c r="L147" s="990">
        <v>400</v>
      </c>
      <c r="M147" s="592">
        <v>908</v>
      </c>
      <c r="N147" s="647">
        <f t="shared" si="5"/>
        <v>2.27</v>
      </c>
      <c r="O147" s="594"/>
      <c r="P147" s="101"/>
    </row>
    <row r="148" spans="1:16" s="619" customFormat="1" ht="25.5">
      <c r="A148" s="991" t="s">
        <v>399</v>
      </c>
      <c r="B148" s="991" t="s">
        <v>399</v>
      </c>
      <c r="C148" s="984">
        <v>2014</v>
      </c>
      <c r="D148" s="412" t="s">
        <v>970</v>
      </c>
      <c r="E148" s="985">
        <v>2</v>
      </c>
      <c r="F148" s="754" t="s">
        <v>25</v>
      </c>
      <c r="G148" s="986" t="s">
        <v>93</v>
      </c>
      <c r="H148" s="987" t="s">
        <v>527</v>
      </c>
      <c r="I148" s="995" t="s">
        <v>806</v>
      </c>
      <c r="J148" s="628" t="s">
        <v>106</v>
      </c>
      <c r="K148" s="989">
        <v>2.5000000000000001E-2</v>
      </c>
      <c r="L148" s="990">
        <v>400</v>
      </c>
      <c r="M148" s="592">
        <v>713</v>
      </c>
      <c r="N148" s="647">
        <f t="shared" si="5"/>
        <v>1.7825</v>
      </c>
      <c r="O148" s="594"/>
      <c r="P148" s="101"/>
    </row>
    <row r="149" spans="1:16" s="619" customFormat="1" ht="25.5" customHeight="1">
      <c r="A149" s="991" t="s">
        <v>399</v>
      </c>
      <c r="B149" s="991" t="s">
        <v>399</v>
      </c>
      <c r="C149" s="984">
        <v>2014</v>
      </c>
      <c r="D149" s="412" t="s">
        <v>717</v>
      </c>
      <c r="E149" s="985">
        <v>2</v>
      </c>
      <c r="F149" s="754" t="s">
        <v>25</v>
      </c>
      <c r="G149" s="986" t="s">
        <v>93</v>
      </c>
      <c r="H149" s="987" t="s">
        <v>527</v>
      </c>
      <c r="I149" s="995" t="s">
        <v>803</v>
      </c>
      <c r="J149" s="628" t="s">
        <v>106</v>
      </c>
      <c r="K149" s="989">
        <v>0.125</v>
      </c>
      <c r="L149" s="990">
        <v>250</v>
      </c>
      <c r="M149" s="592">
        <v>187</v>
      </c>
      <c r="N149" s="647">
        <f t="shared" si="5"/>
        <v>0.748</v>
      </c>
      <c r="O149" s="594"/>
      <c r="P149" s="101"/>
    </row>
    <row r="150" spans="1:16" s="619" customFormat="1" ht="25.5" customHeight="1">
      <c r="A150" s="991" t="s">
        <v>399</v>
      </c>
      <c r="B150" s="991" t="s">
        <v>399</v>
      </c>
      <c r="C150" s="984">
        <v>2014</v>
      </c>
      <c r="D150" s="412" t="s">
        <v>717</v>
      </c>
      <c r="E150" s="985">
        <v>2</v>
      </c>
      <c r="F150" s="754" t="s">
        <v>25</v>
      </c>
      <c r="G150" s="986" t="s">
        <v>93</v>
      </c>
      <c r="H150" s="987" t="s">
        <v>527</v>
      </c>
      <c r="I150" s="995" t="s">
        <v>804</v>
      </c>
      <c r="J150" s="628" t="s">
        <v>106</v>
      </c>
      <c r="K150" s="989">
        <v>0.125</v>
      </c>
      <c r="L150" s="990">
        <v>250</v>
      </c>
      <c r="M150" s="592">
        <v>187</v>
      </c>
      <c r="N150" s="647">
        <f t="shared" si="5"/>
        <v>0.748</v>
      </c>
      <c r="O150" s="594"/>
      <c r="P150" s="101"/>
    </row>
    <row r="151" spans="1:16" s="619" customFormat="1" ht="25.5" customHeight="1">
      <c r="A151" s="991" t="s">
        <v>399</v>
      </c>
      <c r="B151" s="991" t="s">
        <v>399</v>
      </c>
      <c r="C151" s="984">
        <v>2014</v>
      </c>
      <c r="D151" s="412" t="s">
        <v>717</v>
      </c>
      <c r="E151" s="985">
        <v>2</v>
      </c>
      <c r="F151" s="754" t="s">
        <v>25</v>
      </c>
      <c r="G151" s="986" t="s">
        <v>93</v>
      </c>
      <c r="H151" s="987" t="s">
        <v>527</v>
      </c>
      <c r="I151" s="995" t="s">
        <v>111</v>
      </c>
      <c r="J151" s="628" t="s">
        <v>106</v>
      </c>
      <c r="K151" s="989">
        <v>0.125</v>
      </c>
      <c r="L151" s="990">
        <v>250</v>
      </c>
      <c r="M151" s="592">
        <v>202</v>
      </c>
      <c r="N151" s="647">
        <f t="shared" si="5"/>
        <v>0.80800000000000005</v>
      </c>
      <c r="O151" s="594"/>
      <c r="P151" s="101"/>
    </row>
    <row r="152" spans="1:16" s="619" customFormat="1" ht="25.5" customHeight="1">
      <c r="A152" s="991" t="s">
        <v>399</v>
      </c>
      <c r="B152" s="991" t="s">
        <v>399</v>
      </c>
      <c r="C152" s="984">
        <v>2014</v>
      </c>
      <c r="D152" s="412" t="s">
        <v>932</v>
      </c>
      <c r="E152" s="985">
        <v>1</v>
      </c>
      <c r="F152" s="1007" t="s">
        <v>25</v>
      </c>
      <c r="G152" s="1008" t="s">
        <v>93</v>
      </c>
      <c r="H152" s="987" t="s">
        <v>527</v>
      </c>
      <c r="I152" s="995" t="s">
        <v>803</v>
      </c>
      <c r="J152" s="628" t="s">
        <v>106</v>
      </c>
      <c r="K152" s="990" t="s">
        <v>1021</v>
      </c>
      <c r="L152" s="990" t="s">
        <v>1021</v>
      </c>
      <c r="M152" s="592">
        <v>391</v>
      </c>
      <c r="N152" s="647" t="e">
        <f t="shared" si="5"/>
        <v>#VALUE!</v>
      </c>
      <c r="O152" s="738" t="s">
        <v>814</v>
      </c>
      <c r="P152" s="101"/>
    </row>
    <row r="153" spans="1:16" s="619" customFormat="1" ht="25.5" customHeight="1">
      <c r="A153" s="991" t="s">
        <v>399</v>
      </c>
      <c r="B153" s="991" t="s">
        <v>399</v>
      </c>
      <c r="C153" s="984">
        <v>2014</v>
      </c>
      <c r="D153" s="412" t="s">
        <v>932</v>
      </c>
      <c r="E153" s="985">
        <v>1</v>
      </c>
      <c r="F153" s="754" t="s">
        <v>25</v>
      </c>
      <c r="G153" s="986" t="s">
        <v>93</v>
      </c>
      <c r="H153" s="987" t="s">
        <v>527</v>
      </c>
      <c r="I153" s="995" t="s">
        <v>804</v>
      </c>
      <c r="J153" s="628" t="s">
        <v>106</v>
      </c>
      <c r="K153" s="990" t="s">
        <v>1021</v>
      </c>
      <c r="L153" s="990" t="s">
        <v>1021</v>
      </c>
      <c r="M153" s="592">
        <v>391</v>
      </c>
      <c r="N153" s="647" t="e">
        <f t="shared" si="5"/>
        <v>#VALUE!</v>
      </c>
      <c r="O153" s="738" t="s">
        <v>814</v>
      </c>
      <c r="P153" s="101"/>
    </row>
    <row r="154" spans="1:16" s="619" customFormat="1" ht="25.5" customHeight="1">
      <c r="A154" s="991" t="s">
        <v>399</v>
      </c>
      <c r="B154" s="991" t="s">
        <v>399</v>
      </c>
      <c r="C154" s="984">
        <v>2014</v>
      </c>
      <c r="D154" s="412" t="s">
        <v>932</v>
      </c>
      <c r="E154" s="985">
        <v>1</v>
      </c>
      <c r="F154" s="754" t="s">
        <v>25</v>
      </c>
      <c r="G154" s="986" t="s">
        <v>93</v>
      </c>
      <c r="H154" s="987" t="s">
        <v>527</v>
      </c>
      <c r="I154" s="995" t="s">
        <v>111</v>
      </c>
      <c r="J154" s="628" t="s">
        <v>106</v>
      </c>
      <c r="K154" s="990" t="s">
        <v>1021</v>
      </c>
      <c r="L154" s="990" t="s">
        <v>1021</v>
      </c>
      <c r="M154" s="592">
        <v>391</v>
      </c>
      <c r="N154" s="647" t="e">
        <f t="shared" si="5"/>
        <v>#VALUE!</v>
      </c>
      <c r="O154" s="738" t="s">
        <v>814</v>
      </c>
      <c r="P154" s="101"/>
    </row>
    <row r="155" spans="1:16" s="619" customFormat="1" ht="25.5" customHeight="1">
      <c r="A155" s="991" t="s">
        <v>399</v>
      </c>
      <c r="B155" s="991" t="s">
        <v>399</v>
      </c>
      <c r="C155" s="984">
        <v>2014</v>
      </c>
      <c r="D155" s="412" t="s">
        <v>83</v>
      </c>
      <c r="E155" s="985">
        <v>1</v>
      </c>
      <c r="F155" s="754" t="s">
        <v>25</v>
      </c>
      <c r="G155" s="986" t="s">
        <v>93</v>
      </c>
      <c r="H155" s="987" t="s">
        <v>527</v>
      </c>
      <c r="I155" s="995" t="s">
        <v>805</v>
      </c>
      <c r="J155" s="628" t="s">
        <v>106</v>
      </c>
      <c r="K155" s="989">
        <v>2.5000000000000001E-2</v>
      </c>
      <c r="L155" s="990">
        <v>400</v>
      </c>
      <c r="M155" s="592">
        <v>54</v>
      </c>
      <c r="N155" s="658">
        <f t="shared" ref="N155:N202" si="6">M155/L155</f>
        <v>0.13500000000000001</v>
      </c>
      <c r="O155" s="540"/>
      <c r="P155" s="101"/>
    </row>
    <row r="156" spans="1:16" s="619" customFormat="1" ht="25.5" customHeight="1">
      <c r="A156" s="991" t="s">
        <v>399</v>
      </c>
      <c r="B156" s="991" t="s">
        <v>399</v>
      </c>
      <c r="C156" s="984">
        <v>2014</v>
      </c>
      <c r="D156" s="412" t="s">
        <v>83</v>
      </c>
      <c r="E156" s="985">
        <v>1</v>
      </c>
      <c r="F156" s="754" t="s">
        <v>25</v>
      </c>
      <c r="G156" s="986" t="s">
        <v>93</v>
      </c>
      <c r="H156" s="987" t="s">
        <v>527</v>
      </c>
      <c r="I156" s="995" t="s">
        <v>803</v>
      </c>
      <c r="J156" s="628" t="s">
        <v>106</v>
      </c>
      <c r="K156" s="989">
        <v>2.5000000000000001E-2</v>
      </c>
      <c r="L156" s="990">
        <v>400</v>
      </c>
      <c r="M156" s="592">
        <v>30</v>
      </c>
      <c r="N156" s="658">
        <f t="shared" si="6"/>
        <v>7.4999999999999997E-2</v>
      </c>
      <c r="O156" s="540"/>
      <c r="P156" s="101"/>
    </row>
    <row r="157" spans="1:16" s="619" customFormat="1" ht="25.5" customHeight="1">
      <c r="A157" s="991" t="s">
        <v>399</v>
      </c>
      <c r="B157" s="991" t="s">
        <v>399</v>
      </c>
      <c r="C157" s="984">
        <v>2014</v>
      </c>
      <c r="D157" s="412" t="s">
        <v>83</v>
      </c>
      <c r="E157" s="985">
        <v>1</v>
      </c>
      <c r="F157" s="754" t="s">
        <v>25</v>
      </c>
      <c r="G157" s="986" t="s">
        <v>93</v>
      </c>
      <c r="H157" s="987" t="s">
        <v>527</v>
      </c>
      <c r="I157" s="995" t="s">
        <v>804</v>
      </c>
      <c r="J157" s="628" t="s">
        <v>106</v>
      </c>
      <c r="K157" s="989">
        <v>2.5000000000000001E-2</v>
      </c>
      <c r="L157" s="990">
        <v>400</v>
      </c>
      <c r="M157" s="592">
        <v>52</v>
      </c>
      <c r="N157" s="658">
        <f t="shared" si="6"/>
        <v>0.13</v>
      </c>
      <c r="O157" s="540"/>
      <c r="P157" s="101"/>
    </row>
    <row r="158" spans="1:16" s="619" customFormat="1" ht="25.5" customHeight="1">
      <c r="A158" s="991" t="s">
        <v>399</v>
      </c>
      <c r="B158" s="991" t="s">
        <v>399</v>
      </c>
      <c r="C158" s="984">
        <v>2014</v>
      </c>
      <c r="D158" s="412" t="s">
        <v>83</v>
      </c>
      <c r="E158" s="985">
        <v>1</v>
      </c>
      <c r="F158" s="754" t="s">
        <v>25</v>
      </c>
      <c r="G158" s="986" t="s">
        <v>93</v>
      </c>
      <c r="H158" s="987" t="s">
        <v>527</v>
      </c>
      <c r="I158" s="995" t="s">
        <v>111</v>
      </c>
      <c r="J158" s="628" t="s">
        <v>106</v>
      </c>
      <c r="K158" s="989">
        <v>2.5000000000000001E-2</v>
      </c>
      <c r="L158" s="990">
        <v>400</v>
      </c>
      <c r="M158" s="592">
        <v>54</v>
      </c>
      <c r="N158" s="658">
        <f t="shared" si="6"/>
        <v>0.13500000000000001</v>
      </c>
      <c r="O158" s="540"/>
      <c r="P158" s="101"/>
    </row>
    <row r="159" spans="1:16" s="619" customFormat="1" ht="25.5" customHeight="1">
      <c r="A159" s="991" t="s">
        <v>399</v>
      </c>
      <c r="B159" s="991" t="s">
        <v>399</v>
      </c>
      <c r="C159" s="984">
        <v>2014</v>
      </c>
      <c r="D159" s="412" t="s">
        <v>83</v>
      </c>
      <c r="E159" s="985">
        <v>1</v>
      </c>
      <c r="F159" s="754" t="s">
        <v>25</v>
      </c>
      <c r="G159" s="986" t="s">
        <v>93</v>
      </c>
      <c r="H159" s="987" t="s">
        <v>527</v>
      </c>
      <c r="I159" s="995" t="s">
        <v>806</v>
      </c>
      <c r="J159" s="628" t="s">
        <v>106</v>
      </c>
      <c r="K159" s="989">
        <v>2.5000000000000001E-2</v>
      </c>
      <c r="L159" s="990">
        <v>400</v>
      </c>
      <c r="M159" s="592">
        <v>54</v>
      </c>
      <c r="N159" s="658">
        <f t="shared" si="6"/>
        <v>0.13500000000000001</v>
      </c>
      <c r="O159" s="540"/>
      <c r="P159" s="101"/>
    </row>
    <row r="160" spans="1:16" s="619" customFormat="1" ht="25.5" customHeight="1">
      <c r="A160" s="991" t="s">
        <v>399</v>
      </c>
      <c r="B160" s="991" t="s">
        <v>399</v>
      </c>
      <c r="C160" s="984">
        <v>2014</v>
      </c>
      <c r="D160" s="412" t="s">
        <v>795</v>
      </c>
      <c r="E160" s="985">
        <v>2</v>
      </c>
      <c r="F160" s="754" t="s">
        <v>25</v>
      </c>
      <c r="G160" s="986" t="s">
        <v>93</v>
      </c>
      <c r="H160" s="987" t="s">
        <v>527</v>
      </c>
      <c r="I160" s="995" t="s">
        <v>805</v>
      </c>
      <c r="J160" s="628" t="s">
        <v>106</v>
      </c>
      <c r="K160" s="989">
        <v>2.5000000000000001E-2</v>
      </c>
      <c r="L160" s="990">
        <v>400</v>
      </c>
      <c r="M160" s="592">
        <v>296</v>
      </c>
      <c r="N160" s="658">
        <f t="shared" si="6"/>
        <v>0.74</v>
      </c>
      <c r="O160" s="540"/>
      <c r="P160" s="101"/>
    </row>
    <row r="161" spans="1:16" s="619" customFormat="1" ht="25.5" customHeight="1">
      <c r="A161" s="991" t="s">
        <v>399</v>
      </c>
      <c r="B161" s="991" t="s">
        <v>399</v>
      </c>
      <c r="C161" s="984">
        <v>2014</v>
      </c>
      <c r="D161" s="412" t="s">
        <v>795</v>
      </c>
      <c r="E161" s="985">
        <v>2</v>
      </c>
      <c r="F161" s="754" t="s">
        <v>25</v>
      </c>
      <c r="G161" s="986" t="s">
        <v>93</v>
      </c>
      <c r="H161" s="987" t="s">
        <v>527</v>
      </c>
      <c r="I161" s="995" t="s">
        <v>803</v>
      </c>
      <c r="J161" s="628" t="s">
        <v>106</v>
      </c>
      <c r="K161" s="989">
        <v>2.5000000000000001E-2</v>
      </c>
      <c r="L161" s="990">
        <v>400</v>
      </c>
      <c r="M161" s="592">
        <v>242</v>
      </c>
      <c r="N161" s="658">
        <f t="shared" si="6"/>
        <v>0.60499999999999998</v>
      </c>
      <c r="O161" s="540"/>
      <c r="P161" s="101"/>
    </row>
    <row r="162" spans="1:16" s="619" customFormat="1" ht="25.5" customHeight="1">
      <c r="A162" s="991" t="s">
        <v>399</v>
      </c>
      <c r="B162" s="991" t="s">
        <v>399</v>
      </c>
      <c r="C162" s="984">
        <v>2014</v>
      </c>
      <c r="D162" s="412" t="s">
        <v>795</v>
      </c>
      <c r="E162" s="985">
        <v>2</v>
      </c>
      <c r="F162" s="754" t="s">
        <v>25</v>
      </c>
      <c r="G162" s="986" t="s">
        <v>93</v>
      </c>
      <c r="H162" s="987" t="s">
        <v>527</v>
      </c>
      <c r="I162" s="995" t="s">
        <v>804</v>
      </c>
      <c r="J162" s="628" t="s">
        <v>106</v>
      </c>
      <c r="K162" s="989">
        <v>2.5000000000000001E-2</v>
      </c>
      <c r="L162" s="990">
        <v>400</v>
      </c>
      <c r="M162" s="592">
        <v>242</v>
      </c>
      <c r="N162" s="647">
        <f t="shared" si="6"/>
        <v>0.60499999999999998</v>
      </c>
      <c r="O162" s="594"/>
      <c r="P162" s="101"/>
    </row>
    <row r="163" spans="1:16" s="619" customFormat="1" ht="25.5" customHeight="1">
      <c r="A163" s="991" t="s">
        <v>399</v>
      </c>
      <c r="B163" s="991" t="s">
        <v>399</v>
      </c>
      <c r="C163" s="984">
        <v>2014</v>
      </c>
      <c r="D163" s="412" t="s">
        <v>795</v>
      </c>
      <c r="E163" s="985">
        <v>2</v>
      </c>
      <c r="F163" s="754" t="s">
        <v>25</v>
      </c>
      <c r="G163" s="986" t="s">
        <v>93</v>
      </c>
      <c r="H163" s="987" t="s">
        <v>527</v>
      </c>
      <c r="I163" s="995" t="s">
        <v>111</v>
      </c>
      <c r="J163" s="628" t="s">
        <v>106</v>
      </c>
      <c r="K163" s="989">
        <v>2.5000000000000001E-2</v>
      </c>
      <c r="L163" s="990">
        <v>400</v>
      </c>
      <c r="M163" s="592">
        <v>437</v>
      </c>
      <c r="N163" s="647">
        <f t="shared" si="6"/>
        <v>1.0925</v>
      </c>
      <c r="O163" s="594"/>
      <c r="P163" s="101"/>
    </row>
    <row r="164" spans="1:16" s="619" customFormat="1" ht="25.5" customHeight="1">
      <c r="A164" s="991" t="s">
        <v>399</v>
      </c>
      <c r="B164" s="991" t="s">
        <v>399</v>
      </c>
      <c r="C164" s="984">
        <v>2014</v>
      </c>
      <c r="D164" s="412" t="s">
        <v>795</v>
      </c>
      <c r="E164" s="985">
        <v>2</v>
      </c>
      <c r="F164" s="754" t="s">
        <v>25</v>
      </c>
      <c r="G164" s="986" t="s">
        <v>93</v>
      </c>
      <c r="H164" s="987" t="s">
        <v>527</v>
      </c>
      <c r="I164" s="995" t="s">
        <v>806</v>
      </c>
      <c r="J164" s="628" t="s">
        <v>106</v>
      </c>
      <c r="K164" s="989">
        <v>2.5000000000000001E-2</v>
      </c>
      <c r="L164" s="990">
        <v>400</v>
      </c>
      <c r="M164" s="592">
        <v>296</v>
      </c>
      <c r="N164" s="647">
        <f t="shared" si="6"/>
        <v>0.74</v>
      </c>
      <c r="O164" s="594"/>
      <c r="P164" s="101"/>
    </row>
    <row r="165" spans="1:16" s="619" customFormat="1" ht="25.5" customHeight="1">
      <c r="A165" s="991" t="s">
        <v>399</v>
      </c>
      <c r="B165" s="991" t="s">
        <v>399</v>
      </c>
      <c r="C165" s="984">
        <v>2014</v>
      </c>
      <c r="D165" s="412" t="s">
        <v>741</v>
      </c>
      <c r="E165" s="985">
        <v>2</v>
      </c>
      <c r="F165" s="754" t="s">
        <v>25</v>
      </c>
      <c r="G165" s="986" t="s">
        <v>93</v>
      </c>
      <c r="H165" s="987" t="s">
        <v>527</v>
      </c>
      <c r="I165" s="995" t="s">
        <v>805</v>
      </c>
      <c r="J165" s="628" t="s">
        <v>106</v>
      </c>
      <c r="K165" s="989">
        <v>2.5000000000000001E-2</v>
      </c>
      <c r="L165" s="990">
        <v>400</v>
      </c>
      <c r="M165" s="592">
        <v>491</v>
      </c>
      <c r="N165" s="647">
        <f t="shared" si="6"/>
        <v>1.2275</v>
      </c>
      <c r="O165" s="594"/>
      <c r="P165" s="101"/>
    </row>
    <row r="166" spans="1:16" s="619" customFormat="1" ht="25.5" customHeight="1">
      <c r="A166" s="991" t="s">
        <v>399</v>
      </c>
      <c r="B166" s="991" t="s">
        <v>399</v>
      </c>
      <c r="C166" s="984">
        <v>2014</v>
      </c>
      <c r="D166" s="412" t="s">
        <v>741</v>
      </c>
      <c r="E166" s="985">
        <v>2</v>
      </c>
      <c r="F166" s="754" t="s">
        <v>25</v>
      </c>
      <c r="G166" s="986" t="s">
        <v>93</v>
      </c>
      <c r="H166" s="987" t="s">
        <v>527</v>
      </c>
      <c r="I166" s="995" t="s">
        <v>803</v>
      </c>
      <c r="J166" s="628" t="s">
        <v>106</v>
      </c>
      <c r="K166" s="989">
        <v>2.5000000000000001E-2</v>
      </c>
      <c r="L166" s="990">
        <v>400</v>
      </c>
      <c r="M166" s="592">
        <v>483</v>
      </c>
      <c r="N166" s="647">
        <f t="shared" si="6"/>
        <v>1.2075</v>
      </c>
      <c r="O166" s="594"/>
      <c r="P166" s="101"/>
    </row>
    <row r="167" spans="1:16" s="619" customFormat="1" ht="25.5" customHeight="1">
      <c r="A167" s="991" t="s">
        <v>399</v>
      </c>
      <c r="B167" s="991" t="s">
        <v>399</v>
      </c>
      <c r="C167" s="984">
        <v>2014</v>
      </c>
      <c r="D167" s="412" t="s">
        <v>741</v>
      </c>
      <c r="E167" s="985">
        <v>2</v>
      </c>
      <c r="F167" s="754" t="s">
        <v>25</v>
      </c>
      <c r="G167" s="986" t="s">
        <v>93</v>
      </c>
      <c r="H167" s="987" t="s">
        <v>527</v>
      </c>
      <c r="I167" s="995" t="s">
        <v>804</v>
      </c>
      <c r="J167" s="628" t="s">
        <v>106</v>
      </c>
      <c r="K167" s="989">
        <v>2.5000000000000001E-2</v>
      </c>
      <c r="L167" s="990">
        <v>400</v>
      </c>
      <c r="M167" s="592">
        <v>494</v>
      </c>
      <c r="N167" s="647">
        <f t="shared" si="6"/>
        <v>1.2350000000000001</v>
      </c>
      <c r="O167" s="594"/>
      <c r="P167" s="101"/>
    </row>
    <row r="168" spans="1:16" s="619" customFormat="1" ht="25.5" customHeight="1">
      <c r="A168" s="991" t="s">
        <v>399</v>
      </c>
      <c r="B168" s="991" t="s">
        <v>399</v>
      </c>
      <c r="C168" s="984">
        <v>2014</v>
      </c>
      <c r="D168" s="412" t="s">
        <v>741</v>
      </c>
      <c r="E168" s="985">
        <v>2</v>
      </c>
      <c r="F168" s="754" t="s">
        <v>25</v>
      </c>
      <c r="G168" s="986" t="s">
        <v>93</v>
      </c>
      <c r="H168" s="987" t="s">
        <v>527</v>
      </c>
      <c r="I168" s="995" t="s">
        <v>111</v>
      </c>
      <c r="J168" s="628" t="s">
        <v>106</v>
      </c>
      <c r="K168" s="989">
        <v>2.5000000000000001E-2</v>
      </c>
      <c r="L168" s="990">
        <v>400</v>
      </c>
      <c r="M168" s="592">
        <v>876</v>
      </c>
      <c r="N168" s="647">
        <f t="shared" si="6"/>
        <v>2.19</v>
      </c>
      <c r="O168" s="594"/>
      <c r="P168" s="101"/>
    </row>
    <row r="169" spans="1:16" s="619" customFormat="1" ht="25.5" customHeight="1">
      <c r="A169" s="991" t="s">
        <v>399</v>
      </c>
      <c r="B169" s="991" t="s">
        <v>399</v>
      </c>
      <c r="C169" s="984">
        <v>2014</v>
      </c>
      <c r="D169" s="412" t="s">
        <v>741</v>
      </c>
      <c r="E169" s="985">
        <v>2</v>
      </c>
      <c r="F169" s="754" t="s">
        <v>25</v>
      </c>
      <c r="G169" s="986" t="s">
        <v>93</v>
      </c>
      <c r="H169" s="987" t="s">
        <v>527</v>
      </c>
      <c r="I169" s="995" t="s">
        <v>806</v>
      </c>
      <c r="J169" s="628" t="s">
        <v>106</v>
      </c>
      <c r="K169" s="989">
        <v>2.5000000000000001E-2</v>
      </c>
      <c r="L169" s="990">
        <v>400</v>
      </c>
      <c r="M169" s="592">
        <v>491</v>
      </c>
      <c r="N169" s="647">
        <f t="shared" si="6"/>
        <v>1.2275</v>
      </c>
      <c r="O169" s="594"/>
      <c r="P169" s="101"/>
    </row>
    <row r="170" spans="1:16" s="619" customFormat="1" ht="25.5" customHeight="1">
      <c r="A170" s="991" t="s">
        <v>399</v>
      </c>
      <c r="B170" s="991" t="s">
        <v>399</v>
      </c>
      <c r="C170" s="984">
        <v>2014</v>
      </c>
      <c r="D170" s="412" t="s">
        <v>742</v>
      </c>
      <c r="E170" s="985">
        <v>2</v>
      </c>
      <c r="F170" s="754" t="s">
        <v>25</v>
      </c>
      <c r="G170" s="986" t="s">
        <v>93</v>
      </c>
      <c r="H170" s="987" t="s">
        <v>527</v>
      </c>
      <c r="I170" s="995" t="s">
        <v>805</v>
      </c>
      <c r="J170" s="628" t="s">
        <v>106</v>
      </c>
      <c r="K170" s="989">
        <v>2.5000000000000001E-2</v>
      </c>
      <c r="L170" s="990">
        <v>400</v>
      </c>
      <c r="M170" s="592">
        <v>643</v>
      </c>
      <c r="N170" s="647">
        <f t="shared" si="6"/>
        <v>1.6074999999999999</v>
      </c>
      <c r="O170" s="594"/>
      <c r="P170" s="101"/>
    </row>
    <row r="171" spans="1:16" s="619" customFormat="1" ht="25.5" customHeight="1">
      <c r="A171" s="991" t="s">
        <v>399</v>
      </c>
      <c r="B171" s="991" t="s">
        <v>399</v>
      </c>
      <c r="C171" s="984">
        <v>2014</v>
      </c>
      <c r="D171" s="412" t="s">
        <v>742</v>
      </c>
      <c r="E171" s="985">
        <v>2</v>
      </c>
      <c r="F171" s="754" t="s">
        <v>25</v>
      </c>
      <c r="G171" s="986" t="s">
        <v>93</v>
      </c>
      <c r="H171" s="987" t="s">
        <v>527</v>
      </c>
      <c r="I171" s="995" t="s">
        <v>803</v>
      </c>
      <c r="J171" s="628" t="s">
        <v>106</v>
      </c>
      <c r="K171" s="989">
        <v>2.5000000000000001E-2</v>
      </c>
      <c r="L171" s="990">
        <v>400</v>
      </c>
      <c r="M171" s="592">
        <v>397</v>
      </c>
      <c r="N171" s="647">
        <f t="shared" si="6"/>
        <v>0.99250000000000005</v>
      </c>
      <c r="O171" s="594"/>
      <c r="P171" s="101"/>
    </row>
    <row r="172" spans="1:16" s="619" customFormat="1" ht="25.5" customHeight="1">
      <c r="A172" s="991" t="s">
        <v>399</v>
      </c>
      <c r="B172" s="991" t="s">
        <v>399</v>
      </c>
      <c r="C172" s="984">
        <v>2014</v>
      </c>
      <c r="D172" s="412" t="s">
        <v>742</v>
      </c>
      <c r="E172" s="985">
        <v>2</v>
      </c>
      <c r="F172" s="754" t="s">
        <v>25</v>
      </c>
      <c r="G172" s="986" t="s">
        <v>93</v>
      </c>
      <c r="H172" s="987" t="s">
        <v>527</v>
      </c>
      <c r="I172" s="995" t="s">
        <v>804</v>
      </c>
      <c r="J172" s="628" t="s">
        <v>106</v>
      </c>
      <c r="K172" s="989">
        <v>2.5000000000000001E-2</v>
      </c>
      <c r="L172" s="990">
        <v>400</v>
      </c>
      <c r="M172" s="592">
        <v>400</v>
      </c>
      <c r="N172" s="647">
        <f t="shared" si="6"/>
        <v>1</v>
      </c>
      <c r="O172" s="594"/>
      <c r="P172" s="101"/>
    </row>
    <row r="173" spans="1:16" s="619" customFormat="1" ht="25.5" customHeight="1">
      <c r="A173" s="991" t="s">
        <v>399</v>
      </c>
      <c r="B173" s="991" t="s">
        <v>399</v>
      </c>
      <c r="C173" s="984">
        <v>2014</v>
      </c>
      <c r="D173" s="412" t="s">
        <v>742</v>
      </c>
      <c r="E173" s="985">
        <v>2</v>
      </c>
      <c r="F173" s="754" t="s">
        <v>25</v>
      </c>
      <c r="G173" s="986" t="s">
        <v>93</v>
      </c>
      <c r="H173" s="987" t="s">
        <v>527</v>
      </c>
      <c r="I173" s="995" t="s">
        <v>111</v>
      </c>
      <c r="J173" s="628" t="s">
        <v>106</v>
      </c>
      <c r="K173" s="989">
        <v>2.5000000000000001E-2</v>
      </c>
      <c r="L173" s="990">
        <v>400</v>
      </c>
      <c r="M173" s="592">
        <v>847</v>
      </c>
      <c r="N173" s="647">
        <f t="shared" si="6"/>
        <v>2.1175000000000002</v>
      </c>
      <c r="O173" s="594"/>
      <c r="P173" s="101"/>
    </row>
    <row r="174" spans="1:16" s="619" customFormat="1" ht="25.5" customHeight="1">
      <c r="A174" s="991" t="s">
        <v>399</v>
      </c>
      <c r="B174" s="991" t="s">
        <v>399</v>
      </c>
      <c r="C174" s="984">
        <v>2014</v>
      </c>
      <c r="D174" s="1009" t="s">
        <v>742</v>
      </c>
      <c r="E174" s="1010">
        <v>2</v>
      </c>
      <c r="F174" s="1011" t="s">
        <v>25</v>
      </c>
      <c r="G174" s="1012" t="s">
        <v>93</v>
      </c>
      <c r="H174" s="1013" t="s">
        <v>527</v>
      </c>
      <c r="I174" s="1014" t="s">
        <v>806</v>
      </c>
      <c r="J174" s="628" t="s">
        <v>106</v>
      </c>
      <c r="K174" s="1015">
        <v>2.5000000000000001E-2</v>
      </c>
      <c r="L174" s="1016">
        <v>400</v>
      </c>
      <c r="M174" s="592">
        <v>643</v>
      </c>
      <c r="N174" s="647">
        <f t="shared" si="6"/>
        <v>1.6074999999999999</v>
      </c>
      <c r="O174" s="594"/>
      <c r="P174" s="101"/>
    </row>
    <row r="175" spans="1:16" s="619" customFormat="1" ht="25.5" customHeight="1">
      <c r="A175" s="991" t="s">
        <v>399</v>
      </c>
      <c r="B175" s="991" t="s">
        <v>399</v>
      </c>
      <c r="C175" s="984">
        <v>2014</v>
      </c>
      <c r="D175" s="1009" t="s">
        <v>634</v>
      </c>
      <c r="E175" s="1010">
        <v>2</v>
      </c>
      <c r="F175" s="1011" t="s">
        <v>796</v>
      </c>
      <c r="G175" s="1012" t="s">
        <v>93</v>
      </c>
      <c r="H175" s="1013" t="s">
        <v>534</v>
      </c>
      <c r="I175" s="1017" t="s">
        <v>804</v>
      </c>
      <c r="J175" s="628" t="s">
        <v>106</v>
      </c>
      <c r="K175" s="1015">
        <v>2.5000000000000001E-2</v>
      </c>
      <c r="L175" s="1016">
        <v>400</v>
      </c>
      <c r="M175" s="592">
        <v>226</v>
      </c>
      <c r="N175" s="647">
        <f t="shared" si="6"/>
        <v>0.56499999999999995</v>
      </c>
      <c r="O175" s="594"/>
      <c r="P175" s="101"/>
    </row>
    <row r="176" spans="1:16" s="619" customFormat="1" ht="25.5" customHeight="1">
      <c r="A176" s="991" t="s">
        <v>399</v>
      </c>
      <c r="B176" s="991" t="s">
        <v>399</v>
      </c>
      <c r="C176" s="984">
        <v>2014</v>
      </c>
      <c r="D176" s="1009" t="s">
        <v>634</v>
      </c>
      <c r="E176" s="1010">
        <v>2</v>
      </c>
      <c r="F176" s="1011" t="s">
        <v>796</v>
      </c>
      <c r="G176" s="1012" t="s">
        <v>93</v>
      </c>
      <c r="H176" s="1013" t="s">
        <v>534</v>
      </c>
      <c r="I176" s="1017" t="s">
        <v>803</v>
      </c>
      <c r="J176" s="628" t="s">
        <v>106</v>
      </c>
      <c r="K176" s="1015">
        <v>2.5000000000000001E-2</v>
      </c>
      <c r="L176" s="1016">
        <v>400</v>
      </c>
      <c r="M176" s="592">
        <v>243</v>
      </c>
      <c r="N176" s="647">
        <f t="shared" si="6"/>
        <v>0.60750000000000004</v>
      </c>
      <c r="O176" s="594"/>
      <c r="P176" s="101"/>
    </row>
    <row r="177" spans="1:18" s="619" customFormat="1" ht="25.5" customHeight="1">
      <c r="A177" s="991" t="s">
        <v>399</v>
      </c>
      <c r="B177" s="991" t="s">
        <v>399</v>
      </c>
      <c r="C177" s="984">
        <v>2014</v>
      </c>
      <c r="D177" s="412" t="s">
        <v>634</v>
      </c>
      <c r="E177" s="985">
        <v>2</v>
      </c>
      <c r="F177" s="754" t="s">
        <v>796</v>
      </c>
      <c r="G177" s="986" t="s">
        <v>93</v>
      </c>
      <c r="H177" s="1013" t="s">
        <v>534</v>
      </c>
      <c r="I177" s="993" t="s">
        <v>111</v>
      </c>
      <c r="J177" s="628" t="s">
        <v>106</v>
      </c>
      <c r="K177" s="989">
        <v>2.5000000000000001E-2</v>
      </c>
      <c r="L177" s="990">
        <v>400</v>
      </c>
      <c r="M177" s="592">
        <v>243</v>
      </c>
      <c r="N177" s="647">
        <f t="shared" si="6"/>
        <v>0.60750000000000004</v>
      </c>
      <c r="O177" s="594"/>
      <c r="P177" s="101"/>
    </row>
    <row r="178" spans="1:18" s="619" customFormat="1" ht="25.5" customHeight="1">
      <c r="A178" s="991" t="s">
        <v>399</v>
      </c>
      <c r="B178" s="991" t="s">
        <v>399</v>
      </c>
      <c r="C178" s="984">
        <v>2014</v>
      </c>
      <c r="D178" s="412" t="s">
        <v>672</v>
      </c>
      <c r="E178" s="985">
        <v>1</v>
      </c>
      <c r="F178" s="754" t="s">
        <v>796</v>
      </c>
      <c r="G178" s="986" t="s">
        <v>93</v>
      </c>
      <c r="H178" s="1013" t="s">
        <v>534</v>
      </c>
      <c r="I178" s="993" t="s">
        <v>805</v>
      </c>
      <c r="J178" s="628" t="s">
        <v>106</v>
      </c>
      <c r="K178" s="989">
        <v>2.5000000000000001E-2</v>
      </c>
      <c r="L178" s="990">
        <v>400</v>
      </c>
      <c r="M178" s="592">
        <v>73</v>
      </c>
      <c r="N178" s="647">
        <f t="shared" si="6"/>
        <v>0.1825</v>
      </c>
      <c r="O178" s="594"/>
      <c r="P178" s="101"/>
    </row>
    <row r="179" spans="1:18" s="619" customFormat="1" ht="25.5">
      <c r="A179" s="991" t="s">
        <v>399</v>
      </c>
      <c r="B179" s="991" t="s">
        <v>399</v>
      </c>
      <c r="C179" s="984">
        <v>2014</v>
      </c>
      <c r="D179" s="412" t="s">
        <v>672</v>
      </c>
      <c r="E179" s="985">
        <v>1</v>
      </c>
      <c r="F179" s="754" t="s">
        <v>796</v>
      </c>
      <c r="G179" s="986" t="s">
        <v>93</v>
      </c>
      <c r="H179" s="1013" t="s">
        <v>534</v>
      </c>
      <c r="I179" s="993" t="s">
        <v>803</v>
      </c>
      <c r="J179" s="628" t="s">
        <v>106</v>
      </c>
      <c r="K179" s="989">
        <v>2.5000000000000001E-2</v>
      </c>
      <c r="L179" s="990">
        <v>400</v>
      </c>
      <c r="M179" s="592">
        <v>117</v>
      </c>
      <c r="N179" s="647">
        <f t="shared" si="6"/>
        <v>0.29249999999999998</v>
      </c>
      <c r="O179" s="594"/>
      <c r="P179" s="101"/>
    </row>
    <row r="180" spans="1:18" s="619" customFormat="1" ht="25.5" customHeight="1">
      <c r="A180" s="991" t="s">
        <v>399</v>
      </c>
      <c r="B180" s="991" t="s">
        <v>399</v>
      </c>
      <c r="C180" s="984">
        <v>2014</v>
      </c>
      <c r="D180" s="412" t="s">
        <v>672</v>
      </c>
      <c r="E180" s="985">
        <v>1</v>
      </c>
      <c r="F180" s="754" t="s">
        <v>796</v>
      </c>
      <c r="G180" s="986" t="s">
        <v>93</v>
      </c>
      <c r="H180" s="1013" t="s">
        <v>534</v>
      </c>
      <c r="I180" s="993" t="s">
        <v>804</v>
      </c>
      <c r="J180" s="628" t="s">
        <v>106</v>
      </c>
      <c r="K180" s="989">
        <v>2.5000000000000001E-2</v>
      </c>
      <c r="L180" s="990">
        <v>400</v>
      </c>
      <c r="M180" s="592">
        <v>193</v>
      </c>
      <c r="N180" s="647">
        <f t="shared" si="6"/>
        <v>0.48249999999999998</v>
      </c>
      <c r="O180" s="594"/>
      <c r="P180" s="101"/>
    </row>
    <row r="181" spans="1:18" s="619" customFormat="1" ht="25.5" customHeight="1">
      <c r="A181" s="991" t="s">
        <v>399</v>
      </c>
      <c r="B181" s="991" t="s">
        <v>399</v>
      </c>
      <c r="C181" s="984">
        <v>2014</v>
      </c>
      <c r="D181" s="412" t="s">
        <v>672</v>
      </c>
      <c r="E181" s="985">
        <v>1</v>
      </c>
      <c r="F181" s="754" t="s">
        <v>796</v>
      </c>
      <c r="G181" s="986" t="s">
        <v>93</v>
      </c>
      <c r="H181" s="1013" t="s">
        <v>534</v>
      </c>
      <c r="I181" s="993" t="s">
        <v>111</v>
      </c>
      <c r="J181" s="628" t="s">
        <v>106</v>
      </c>
      <c r="K181" s="989">
        <v>2.5000000000000001E-2</v>
      </c>
      <c r="L181" s="990">
        <v>400</v>
      </c>
      <c r="M181" s="592">
        <v>193</v>
      </c>
      <c r="N181" s="647">
        <f t="shared" si="6"/>
        <v>0.48249999999999998</v>
      </c>
      <c r="O181" s="594"/>
      <c r="P181" s="101"/>
    </row>
    <row r="182" spans="1:18" s="619" customFormat="1" ht="25.5" customHeight="1">
      <c r="A182" s="991" t="s">
        <v>399</v>
      </c>
      <c r="B182" s="991" t="s">
        <v>399</v>
      </c>
      <c r="C182" s="984">
        <v>2014</v>
      </c>
      <c r="D182" s="412" t="s">
        <v>672</v>
      </c>
      <c r="E182" s="985">
        <v>1</v>
      </c>
      <c r="F182" s="754" t="s">
        <v>796</v>
      </c>
      <c r="G182" s="986" t="s">
        <v>93</v>
      </c>
      <c r="H182" s="1013" t="s">
        <v>534</v>
      </c>
      <c r="I182" s="993" t="s">
        <v>806</v>
      </c>
      <c r="J182" s="628" t="s">
        <v>106</v>
      </c>
      <c r="K182" s="989">
        <v>2.5000000000000001E-2</v>
      </c>
      <c r="L182" s="990">
        <v>400</v>
      </c>
      <c r="M182" s="592">
        <v>73</v>
      </c>
      <c r="N182" s="647">
        <f t="shared" si="6"/>
        <v>0.1825</v>
      </c>
      <c r="O182" s="594"/>
      <c r="P182" s="101"/>
    </row>
    <row r="183" spans="1:18" s="619" customFormat="1" ht="25.5" customHeight="1">
      <c r="A183" s="991" t="s">
        <v>399</v>
      </c>
      <c r="B183" s="991" t="s">
        <v>399</v>
      </c>
      <c r="C183" s="984">
        <v>2014</v>
      </c>
      <c r="D183" s="412" t="s">
        <v>677</v>
      </c>
      <c r="E183" s="985">
        <v>1</v>
      </c>
      <c r="F183" s="754" t="s">
        <v>796</v>
      </c>
      <c r="G183" s="986" t="s">
        <v>93</v>
      </c>
      <c r="H183" s="1013" t="s">
        <v>534</v>
      </c>
      <c r="I183" s="993" t="s">
        <v>805</v>
      </c>
      <c r="J183" s="628" t="s">
        <v>106</v>
      </c>
      <c r="K183" s="989">
        <v>2.5000000000000001E-2</v>
      </c>
      <c r="L183" s="990">
        <v>400</v>
      </c>
      <c r="M183" s="592">
        <v>107</v>
      </c>
      <c r="N183" s="647">
        <f t="shared" si="6"/>
        <v>0.26750000000000002</v>
      </c>
      <c r="O183" s="594"/>
      <c r="P183" s="101"/>
    </row>
    <row r="184" spans="1:18" s="619" customFormat="1" ht="25.5" customHeight="1">
      <c r="A184" s="991" t="s">
        <v>399</v>
      </c>
      <c r="B184" s="991" t="s">
        <v>399</v>
      </c>
      <c r="C184" s="984">
        <v>2014</v>
      </c>
      <c r="D184" s="412" t="s">
        <v>677</v>
      </c>
      <c r="E184" s="985">
        <v>1</v>
      </c>
      <c r="F184" s="754" t="s">
        <v>796</v>
      </c>
      <c r="G184" s="986" t="s">
        <v>93</v>
      </c>
      <c r="H184" s="1013" t="s">
        <v>534</v>
      </c>
      <c r="I184" s="993" t="s">
        <v>803</v>
      </c>
      <c r="J184" s="628" t="s">
        <v>106</v>
      </c>
      <c r="K184" s="989">
        <v>2.5000000000000001E-2</v>
      </c>
      <c r="L184" s="990">
        <v>400</v>
      </c>
      <c r="M184" s="592">
        <v>308</v>
      </c>
      <c r="N184" s="647">
        <f t="shared" si="6"/>
        <v>0.77</v>
      </c>
      <c r="O184" s="594"/>
      <c r="P184" s="101"/>
    </row>
    <row r="185" spans="1:18" s="619" customFormat="1" ht="25.5" customHeight="1">
      <c r="A185" s="991" t="s">
        <v>399</v>
      </c>
      <c r="B185" s="991" t="s">
        <v>399</v>
      </c>
      <c r="C185" s="984">
        <v>2014</v>
      </c>
      <c r="D185" s="412" t="s">
        <v>677</v>
      </c>
      <c r="E185" s="985">
        <v>1</v>
      </c>
      <c r="F185" s="754" t="s">
        <v>796</v>
      </c>
      <c r="G185" s="986" t="s">
        <v>93</v>
      </c>
      <c r="H185" s="1013" t="s">
        <v>534</v>
      </c>
      <c r="I185" s="993" t="s">
        <v>804</v>
      </c>
      <c r="J185" s="628" t="s">
        <v>106</v>
      </c>
      <c r="K185" s="989">
        <v>2.5000000000000001E-2</v>
      </c>
      <c r="L185" s="990">
        <v>400</v>
      </c>
      <c r="M185" s="592">
        <v>315</v>
      </c>
      <c r="N185" s="647">
        <f t="shared" si="6"/>
        <v>0.78749999999999998</v>
      </c>
      <c r="O185" s="594"/>
      <c r="P185" s="101"/>
    </row>
    <row r="186" spans="1:18" s="619" customFormat="1" ht="25.5">
      <c r="A186" s="991" t="s">
        <v>399</v>
      </c>
      <c r="B186" s="991" t="s">
        <v>399</v>
      </c>
      <c r="C186" s="984">
        <v>2014</v>
      </c>
      <c r="D186" s="412" t="s">
        <v>677</v>
      </c>
      <c r="E186" s="985">
        <v>1</v>
      </c>
      <c r="F186" s="754" t="s">
        <v>796</v>
      </c>
      <c r="G186" s="986" t="s">
        <v>93</v>
      </c>
      <c r="H186" s="1013" t="s">
        <v>534</v>
      </c>
      <c r="I186" s="993" t="s">
        <v>111</v>
      </c>
      <c r="J186" s="628" t="s">
        <v>106</v>
      </c>
      <c r="K186" s="989">
        <v>2.5000000000000001E-2</v>
      </c>
      <c r="L186" s="990">
        <v>400</v>
      </c>
      <c r="M186" s="592">
        <v>332</v>
      </c>
      <c r="N186" s="647">
        <f t="shared" si="6"/>
        <v>0.83</v>
      </c>
      <c r="O186" s="594"/>
      <c r="Q186" s="101"/>
    </row>
    <row r="187" spans="1:18" s="619" customFormat="1" ht="19.5" customHeight="1">
      <c r="A187" s="991" t="s">
        <v>399</v>
      </c>
      <c r="B187" s="991" t="s">
        <v>399</v>
      </c>
      <c r="C187" s="984">
        <v>2014</v>
      </c>
      <c r="D187" s="412" t="s">
        <v>677</v>
      </c>
      <c r="E187" s="985">
        <v>1</v>
      </c>
      <c r="F187" s="754" t="s">
        <v>796</v>
      </c>
      <c r="G187" s="986" t="s">
        <v>93</v>
      </c>
      <c r="H187" s="1013" t="s">
        <v>534</v>
      </c>
      <c r="I187" s="993" t="s">
        <v>806</v>
      </c>
      <c r="J187" s="628" t="s">
        <v>106</v>
      </c>
      <c r="K187" s="989">
        <v>2.5000000000000001E-2</v>
      </c>
      <c r="L187" s="990">
        <v>400</v>
      </c>
      <c r="M187" s="592">
        <v>107</v>
      </c>
      <c r="N187" s="647">
        <f t="shared" si="6"/>
        <v>0.26750000000000002</v>
      </c>
      <c r="O187" s="594"/>
      <c r="P187" s="101"/>
    </row>
    <row r="188" spans="1:18" ht="25.5">
      <c r="A188" s="991" t="s">
        <v>399</v>
      </c>
      <c r="B188" s="991" t="s">
        <v>399</v>
      </c>
      <c r="C188" s="984">
        <v>2014</v>
      </c>
      <c r="D188" s="412" t="s">
        <v>679</v>
      </c>
      <c r="E188" s="985">
        <v>2</v>
      </c>
      <c r="F188" s="754" t="s">
        <v>796</v>
      </c>
      <c r="G188" s="986" t="s">
        <v>93</v>
      </c>
      <c r="H188" s="1013" t="s">
        <v>534</v>
      </c>
      <c r="I188" s="993" t="s">
        <v>805</v>
      </c>
      <c r="J188" s="628" t="s">
        <v>106</v>
      </c>
      <c r="K188" s="989">
        <v>2.5000000000000001E-2</v>
      </c>
      <c r="L188" s="990">
        <v>200</v>
      </c>
      <c r="M188" s="592">
        <v>110</v>
      </c>
      <c r="N188" s="647">
        <f t="shared" si="6"/>
        <v>0.55000000000000004</v>
      </c>
      <c r="O188" s="594"/>
      <c r="P188" s="45"/>
      <c r="R188" s="101"/>
    </row>
    <row r="189" spans="1:18" ht="25.5">
      <c r="A189" s="991" t="s">
        <v>399</v>
      </c>
      <c r="B189" s="991" t="s">
        <v>399</v>
      </c>
      <c r="C189" s="984">
        <v>2014</v>
      </c>
      <c r="D189" s="412" t="s">
        <v>679</v>
      </c>
      <c r="E189" s="985">
        <v>2</v>
      </c>
      <c r="F189" s="754" t="s">
        <v>796</v>
      </c>
      <c r="G189" s="986" t="s">
        <v>93</v>
      </c>
      <c r="H189" s="1013" t="s">
        <v>534</v>
      </c>
      <c r="I189" s="993" t="s">
        <v>803</v>
      </c>
      <c r="J189" s="628" t="s">
        <v>106</v>
      </c>
      <c r="K189" s="989">
        <v>2.5000000000000001E-2</v>
      </c>
      <c r="L189" s="990">
        <v>200</v>
      </c>
      <c r="M189" s="592">
        <v>286</v>
      </c>
      <c r="N189" s="647">
        <f t="shared" si="6"/>
        <v>1.43</v>
      </c>
      <c r="O189" s="594"/>
    </row>
    <row r="190" spans="1:18" ht="25.5">
      <c r="A190" s="991" t="s">
        <v>399</v>
      </c>
      <c r="B190" s="991" t="s">
        <v>399</v>
      </c>
      <c r="C190" s="984">
        <v>2014</v>
      </c>
      <c r="D190" s="412" t="s">
        <v>679</v>
      </c>
      <c r="E190" s="985">
        <v>2</v>
      </c>
      <c r="F190" s="754" t="s">
        <v>796</v>
      </c>
      <c r="G190" s="986" t="s">
        <v>93</v>
      </c>
      <c r="H190" s="1013" t="s">
        <v>534</v>
      </c>
      <c r="I190" s="993" t="s">
        <v>804</v>
      </c>
      <c r="J190" s="628" t="s">
        <v>106</v>
      </c>
      <c r="K190" s="989">
        <v>2.5000000000000001E-2</v>
      </c>
      <c r="L190" s="990">
        <v>200</v>
      </c>
      <c r="M190" s="592">
        <v>331</v>
      </c>
      <c r="N190" s="647">
        <f t="shared" si="6"/>
        <v>1.655</v>
      </c>
      <c r="O190" s="594"/>
    </row>
    <row r="191" spans="1:18" ht="25.5">
      <c r="A191" s="991" t="s">
        <v>399</v>
      </c>
      <c r="B191" s="991" t="s">
        <v>399</v>
      </c>
      <c r="C191" s="984">
        <v>2014</v>
      </c>
      <c r="D191" s="412" t="s">
        <v>679</v>
      </c>
      <c r="E191" s="985">
        <v>2</v>
      </c>
      <c r="F191" s="754" t="s">
        <v>796</v>
      </c>
      <c r="G191" s="986" t="s">
        <v>93</v>
      </c>
      <c r="H191" s="1013" t="s">
        <v>534</v>
      </c>
      <c r="I191" s="993" t="s">
        <v>111</v>
      </c>
      <c r="J191" s="628" t="s">
        <v>106</v>
      </c>
      <c r="K191" s="989">
        <v>2.5000000000000001E-2</v>
      </c>
      <c r="L191" s="990">
        <v>200</v>
      </c>
      <c r="M191" s="592">
        <v>331</v>
      </c>
      <c r="N191" s="647">
        <f t="shared" si="6"/>
        <v>1.655</v>
      </c>
      <c r="O191" s="594"/>
    </row>
    <row r="192" spans="1:18" ht="25.5">
      <c r="A192" s="991" t="s">
        <v>399</v>
      </c>
      <c r="B192" s="991" t="s">
        <v>399</v>
      </c>
      <c r="C192" s="984">
        <v>2014</v>
      </c>
      <c r="D192" s="412" t="s">
        <v>679</v>
      </c>
      <c r="E192" s="985">
        <v>2</v>
      </c>
      <c r="F192" s="754" t="s">
        <v>796</v>
      </c>
      <c r="G192" s="986" t="s">
        <v>93</v>
      </c>
      <c r="H192" s="1013" t="s">
        <v>534</v>
      </c>
      <c r="I192" s="993" t="s">
        <v>806</v>
      </c>
      <c r="J192" s="628" t="s">
        <v>106</v>
      </c>
      <c r="K192" s="989">
        <v>2.5000000000000001E-2</v>
      </c>
      <c r="L192" s="990">
        <v>200</v>
      </c>
      <c r="M192" s="592">
        <v>110</v>
      </c>
      <c r="N192" s="647">
        <f t="shared" si="6"/>
        <v>0.55000000000000004</v>
      </c>
      <c r="O192" s="594"/>
    </row>
    <row r="193" spans="1:15" ht="25.5">
      <c r="A193" s="991" t="s">
        <v>399</v>
      </c>
      <c r="B193" s="991" t="s">
        <v>399</v>
      </c>
      <c r="C193" s="984">
        <v>2014</v>
      </c>
      <c r="D193" s="412" t="s">
        <v>693</v>
      </c>
      <c r="E193" s="985">
        <v>1</v>
      </c>
      <c r="F193" s="754" t="s">
        <v>796</v>
      </c>
      <c r="G193" s="986" t="s">
        <v>93</v>
      </c>
      <c r="H193" s="1013" t="s">
        <v>534</v>
      </c>
      <c r="I193" s="1018" t="s">
        <v>803</v>
      </c>
      <c r="J193" s="628" t="s">
        <v>106</v>
      </c>
      <c r="K193" s="989">
        <v>0.125</v>
      </c>
      <c r="L193" s="990">
        <v>500</v>
      </c>
      <c r="M193" s="592">
        <v>135</v>
      </c>
      <c r="N193" s="647">
        <f t="shared" si="6"/>
        <v>0.27</v>
      </c>
      <c r="O193" s="594"/>
    </row>
    <row r="194" spans="1:15" ht="25.5">
      <c r="A194" s="991" t="s">
        <v>399</v>
      </c>
      <c r="B194" s="991" t="s">
        <v>399</v>
      </c>
      <c r="C194" s="984">
        <v>2014</v>
      </c>
      <c r="D194" s="412" t="s">
        <v>693</v>
      </c>
      <c r="E194" s="985">
        <v>1</v>
      </c>
      <c r="F194" s="754" t="s">
        <v>796</v>
      </c>
      <c r="G194" s="986" t="s">
        <v>93</v>
      </c>
      <c r="H194" s="1013" t="s">
        <v>534</v>
      </c>
      <c r="I194" s="1018" t="s">
        <v>804</v>
      </c>
      <c r="J194" s="628" t="s">
        <v>106</v>
      </c>
      <c r="K194" s="989">
        <v>0.125</v>
      </c>
      <c r="L194" s="990">
        <v>500</v>
      </c>
      <c r="M194" s="592">
        <v>274</v>
      </c>
      <c r="N194" s="647">
        <f t="shared" si="6"/>
        <v>0.54800000000000004</v>
      </c>
      <c r="O194" s="594"/>
    </row>
    <row r="195" spans="1:15" ht="25.5">
      <c r="A195" s="991" t="s">
        <v>399</v>
      </c>
      <c r="B195" s="991" t="s">
        <v>399</v>
      </c>
      <c r="C195" s="984">
        <v>2014</v>
      </c>
      <c r="D195" s="412" t="s">
        <v>693</v>
      </c>
      <c r="E195" s="985">
        <v>1</v>
      </c>
      <c r="F195" s="754" t="s">
        <v>796</v>
      </c>
      <c r="G195" s="986" t="s">
        <v>93</v>
      </c>
      <c r="H195" s="1013" t="s">
        <v>534</v>
      </c>
      <c r="I195" s="1018" t="s">
        <v>111</v>
      </c>
      <c r="J195" s="628" t="s">
        <v>106</v>
      </c>
      <c r="K195" s="989">
        <v>0.125</v>
      </c>
      <c r="L195" s="990">
        <v>500</v>
      </c>
      <c r="M195" s="592">
        <v>274</v>
      </c>
      <c r="N195" s="658">
        <f t="shared" si="6"/>
        <v>0.54800000000000004</v>
      </c>
      <c r="O195" s="540"/>
    </row>
    <row r="196" spans="1:15" ht="63.75">
      <c r="A196" s="991" t="s">
        <v>399</v>
      </c>
      <c r="B196" s="991" t="s">
        <v>399</v>
      </c>
      <c r="C196" s="984">
        <v>2014</v>
      </c>
      <c r="D196" s="412" t="s">
        <v>791</v>
      </c>
      <c r="E196" s="985">
        <v>1</v>
      </c>
      <c r="F196" s="1007" t="s">
        <v>796</v>
      </c>
      <c r="G196" s="1008" t="s">
        <v>93</v>
      </c>
      <c r="H196" s="1013" t="s">
        <v>534</v>
      </c>
      <c r="I196" s="993" t="s">
        <v>807</v>
      </c>
      <c r="J196" s="1019" t="s">
        <v>106</v>
      </c>
      <c r="K196" s="990" t="s">
        <v>1021</v>
      </c>
      <c r="L196" s="990" t="s">
        <v>1021</v>
      </c>
      <c r="M196" s="1020">
        <v>0</v>
      </c>
      <c r="N196" s="1021" t="e">
        <f t="shared" si="6"/>
        <v>#VALUE!</v>
      </c>
      <c r="O196" s="994" t="s">
        <v>815</v>
      </c>
    </row>
    <row r="197" spans="1:15" ht="25.5">
      <c r="A197" s="991" t="s">
        <v>399</v>
      </c>
      <c r="B197" s="991" t="s">
        <v>399</v>
      </c>
      <c r="C197" s="984">
        <v>2014</v>
      </c>
      <c r="D197" s="412" t="s">
        <v>795</v>
      </c>
      <c r="E197" s="985">
        <v>2</v>
      </c>
      <c r="F197" s="1007" t="s">
        <v>796</v>
      </c>
      <c r="G197" s="1008" t="s">
        <v>93</v>
      </c>
      <c r="H197" s="1013" t="s">
        <v>534</v>
      </c>
      <c r="I197" s="1018" t="s">
        <v>805</v>
      </c>
      <c r="J197" s="1019" t="s">
        <v>106</v>
      </c>
      <c r="K197" s="989">
        <v>2.5000000000000001E-2</v>
      </c>
      <c r="L197" s="990">
        <v>400</v>
      </c>
      <c r="M197" s="1020">
        <v>0</v>
      </c>
      <c r="N197" s="1021">
        <f t="shared" si="6"/>
        <v>0</v>
      </c>
      <c r="O197" s="594"/>
    </row>
    <row r="198" spans="1:15" ht="25.5">
      <c r="A198" s="991" t="s">
        <v>399</v>
      </c>
      <c r="B198" s="991" t="s">
        <v>399</v>
      </c>
      <c r="C198" s="984">
        <v>2014</v>
      </c>
      <c r="D198" s="412" t="s">
        <v>795</v>
      </c>
      <c r="E198" s="985">
        <v>2</v>
      </c>
      <c r="F198" s="1007" t="s">
        <v>796</v>
      </c>
      <c r="G198" s="1008" t="s">
        <v>93</v>
      </c>
      <c r="H198" s="1013" t="s">
        <v>534</v>
      </c>
      <c r="I198" s="1018" t="s">
        <v>803</v>
      </c>
      <c r="J198" s="1019" t="s">
        <v>106</v>
      </c>
      <c r="K198" s="989">
        <v>2.5000000000000001E-2</v>
      </c>
      <c r="L198" s="990">
        <v>400</v>
      </c>
      <c r="M198" s="1020">
        <v>0</v>
      </c>
      <c r="N198" s="1021">
        <f t="shared" si="6"/>
        <v>0</v>
      </c>
      <c r="O198" s="594"/>
    </row>
    <row r="199" spans="1:15" ht="25.5">
      <c r="A199" s="991" t="s">
        <v>399</v>
      </c>
      <c r="B199" s="991" t="s">
        <v>399</v>
      </c>
      <c r="C199" s="984">
        <v>2014</v>
      </c>
      <c r="D199" s="412" t="s">
        <v>795</v>
      </c>
      <c r="E199" s="985">
        <v>2</v>
      </c>
      <c r="F199" s="1007" t="s">
        <v>796</v>
      </c>
      <c r="G199" s="1008" t="s">
        <v>93</v>
      </c>
      <c r="H199" s="1013" t="s">
        <v>534</v>
      </c>
      <c r="I199" s="1018" t="s">
        <v>804</v>
      </c>
      <c r="J199" s="1019" t="s">
        <v>106</v>
      </c>
      <c r="K199" s="989">
        <v>2.5000000000000001E-2</v>
      </c>
      <c r="L199" s="990">
        <v>400</v>
      </c>
      <c r="M199" s="1020">
        <v>0</v>
      </c>
      <c r="N199" s="1021">
        <f t="shared" si="6"/>
        <v>0</v>
      </c>
      <c r="O199" s="594"/>
    </row>
    <row r="200" spans="1:15" ht="25.5">
      <c r="A200" s="991" t="s">
        <v>399</v>
      </c>
      <c r="B200" s="991" t="s">
        <v>399</v>
      </c>
      <c r="C200" s="984">
        <v>2014</v>
      </c>
      <c r="D200" s="412" t="s">
        <v>795</v>
      </c>
      <c r="E200" s="985">
        <v>2</v>
      </c>
      <c r="F200" s="1007" t="s">
        <v>796</v>
      </c>
      <c r="G200" s="1008" t="s">
        <v>93</v>
      </c>
      <c r="H200" s="1013" t="s">
        <v>534</v>
      </c>
      <c r="I200" s="1018" t="s">
        <v>111</v>
      </c>
      <c r="J200" s="1019" t="s">
        <v>106</v>
      </c>
      <c r="K200" s="989">
        <v>2.5000000000000001E-2</v>
      </c>
      <c r="L200" s="990">
        <v>400</v>
      </c>
      <c r="M200" s="1020">
        <v>0</v>
      </c>
      <c r="N200" s="1021">
        <f t="shared" si="6"/>
        <v>0</v>
      </c>
      <c r="O200" s="594"/>
    </row>
    <row r="201" spans="1:15" ht="25.5">
      <c r="A201" s="991" t="s">
        <v>399</v>
      </c>
      <c r="B201" s="991" t="s">
        <v>399</v>
      </c>
      <c r="C201" s="984">
        <v>2014</v>
      </c>
      <c r="D201" s="412" t="s">
        <v>795</v>
      </c>
      <c r="E201" s="985">
        <v>2</v>
      </c>
      <c r="F201" s="1007" t="s">
        <v>796</v>
      </c>
      <c r="G201" s="1008" t="s">
        <v>93</v>
      </c>
      <c r="H201" s="1013" t="s">
        <v>534</v>
      </c>
      <c r="I201" s="1018" t="s">
        <v>806</v>
      </c>
      <c r="J201" s="1019" t="s">
        <v>106</v>
      </c>
      <c r="K201" s="989">
        <v>2.5000000000000001E-2</v>
      </c>
      <c r="L201" s="990">
        <v>400</v>
      </c>
      <c r="M201" s="1020">
        <v>0</v>
      </c>
      <c r="N201" s="1021">
        <f t="shared" si="6"/>
        <v>0</v>
      </c>
      <c r="O201" s="594"/>
    </row>
    <row r="202" spans="1:15" ht="25.5">
      <c r="A202" s="991" t="s">
        <v>399</v>
      </c>
      <c r="B202" s="991" t="s">
        <v>399</v>
      </c>
      <c r="C202" s="1022">
        <v>2014</v>
      </c>
      <c r="D202" s="1002" t="s">
        <v>741</v>
      </c>
      <c r="E202" s="1023">
        <v>2</v>
      </c>
      <c r="F202" s="1024" t="s">
        <v>796</v>
      </c>
      <c r="G202" s="1008" t="s">
        <v>93</v>
      </c>
      <c r="H202" s="987" t="s">
        <v>534</v>
      </c>
      <c r="I202" s="1025" t="s">
        <v>809</v>
      </c>
      <c r="J202" s="1019" t="s">
        <v>106</v>
      </c>
      <c r="K202" s="1026">
        <v>2.5000000000000001E-2</v>
      </c>
      <c r="L202" s="1027"/>
      <c r="M202" s="1020">
        <v>0</v>
      </c>
      <c r="N202" s="1028" t="e">
        <f t="shared" si="6"/>
        <v>#DIV/0!</v>
      </c>
      <c r="O202" s="540"/>
    </row>
    <row r="203" spans="1:15">
      <c r="A203" s="1029"/>
      <c r="B203" s="1029"/>
      <c r="C203" s="778"/>
      <c r="D203" s="778"/>
      <c r="E203" s="778"/>
      <c r="F203" s="778"/>
      <c r="G203" s="646"/>
      <c r="H203" s="1030"/>
      <c r="I203" s="778"/>
      <c r="J203" s="778"/>
      <c r="K203" s="778"/>
      <c r="L203" s="592"/>
      <c r="M203" s="592"/>
      <c r="N203" s="647"/>
      <c r="O203" s="594"/>
    </row>
    <row r="206" spans="1:15">
      <c r="A206" s="1031" t="s">
        <v>971</v>
      </c>
      <c r="B206" s="114"/>
      <c r="C206" s="1032" t="s">
        <v>811</v>
      </c>
    </row>
    <row r="207" spans="1:15">
      <c r="A207" s="1033" t="s">
        <v>105</v>
      </c>
      <c r="B207" s="114"/>
      <c r="C207" s="1032" t="s">
        <v>812</v>
      </c>
    </row>
    <row r="208" spans="1:15">
      <c r="A208" s="1033" t="s">
        <v>112</v>
      </c>
      <c r="B208" s="114"/>
      <c r="C208" s="1034"/>
    </row>
    <row r="209" spans="1:3">
      <c r="A209" s="1033" t="s">
        <v>107</v>
      </c>
      <c r="B209" s="114"/>
      <c r="C209" s="1035"/>
    </row>
    <row r="210" spans="1:3">
      <c r="A210" s="1033" t="s">
        <v>113</v>
      </c>
      <c r="B210" s="114"/>
      <c r="C210" s="1034"/>
    </row>
    <row r="211" spans="1:3">
      <c r="A211" s="1033" t="s">
        <v>109</v>
      </c>
      <c r="B211" s="114"/>
      <c r="C211" s="1034"/>
    </row>
    <row r="212" spans="1:3">
      <c r="A212" s="1033" t="s">
        <v>114</v>
      </c>
      <c r="B212" s="114"/>
      <c r="C212" s="1034"/>
    </row>
    <row r="213" spans="1:3">
      <c r="A213" s="1033" t="s">
        <v>108</v>
      </c>
      <c r="B213" s="114"/>
      <c r="C213" s="1034"/>
    </row>
    <row r="214" spans="1:3">
      <c r="A214" s="1033" t="s">
        <v>115</v>
      </c>
      <c r="B214" s="114"/>
      <c r="C214" s="1034"/>
    </row>
    <row r="215" spans="1:3">
      <c r="A215" s="1033" t="s">
        <v>116</v>
      </c>
      <c r="B215" s="114"/>
      <c r="C215" s="1034"/>
    </row>
    <row r="216" spans="1:3">
      <c r="A216" s="114" t="s">
        <v>117</v>
      </c>
      <c r="B216" s="114"/>
      <c r="C216" s="1034"/>
    </row>
    <row r="217" spans="1:3">
      <c r="A217" s="114" t="s">
        <v>118</v>
      </c>
      <c r="B217" s="114"/>
      <c r="C217" s="1034"/>
    </row>
    <row r="218" spans="1:3">
      <c r="A218" s="114" t="s">
        <v>119</v>
      </c>
      <c r="B218" s="114"/>
      <c r="C218" s="1034"/>
    </row>
    <row r="219" spans="1:3">
      <c r="A219" s="114"/>
      <c r="B219" s="114"/>
      <c r="C219" s="1034"/>
    </row>
  </sheetData>
  <sortState ref="A4:O213">
    <sortCondition ref="H4:H213"/>
    <sortCondition ref="D4:D213"/>
  </sortState>
  <phoneticPr fontId="29" type="noConversion"/>
  <dataValidations count="1">
    <dataValidation type="textLength" showInputMessage="1" showErrorMessage="1" sqref="O203 O196:O201 O159:O194 O64:O80 O4:O21 O23:O62 O96:O155 O84:O93">
      <formula1>0</formula1>
      <formula2>150</formula2>
    </dataValidation>
  </dataValidations>
  <pageMargins left="0.78749999999999998" right="0.78749999999999998" top="1.0631944444444446" bottom="1.0631944444444446" header="0.51180555555555551" footer="0.51180555555555551"/>
  <pageSetup paperSize="9" scale="1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codeName="Sheet20" enableFormatConditionsCalculation="0">
    <pageSetUpPr fitToPage="1"/>
  </sheetPr>
  <dimension ref="A1:K169"/>
  <sheetViews>
    <sheetView view="pageBreakPreview" topLeftCell="A133" zoomScale="80" zoomScaleSheetLayoutView="80" workbookViewId="0">
      <selection activeCell="A3" sqref="A3:XFD3"/>
    </sheetView>
  </sheetViews>
  <sheetFormatPr defaultColWidth="11.42578125" defaultRowHeight="12.75"/>
  <cols>
    <col min="1" max="1" width="11.42578125" style="183" customWidth="1"/>
    <col min="2" max="2" width="30" style="183" bestFit="1" customWidth="1"/>
    <col min="3" max="3" width="14.42578125" style="183" customWidth="1"/>
    <col min="4" max="4" width="38" style="183" customWidth="1"/>
    <col min="5" max="5" width="21.42578125" style="183" customWidth="1"/>
    <col min="6" max="6" width="48.140625" style="183" bestFit="1" customWidth="1"/>
    <col min="7" max="7" width="14.140625" style="183" customWidth="1"/>
    <col min="8" max="16384" width="11.42578125" style="183"/>
  </cols>
  <sheetData>
    <row r="1" spans="1:11" ht="20.100000000000001" customHeight="1" thickBot="1">
      <c r="A1" s="181" t="s">
        <v>120</v>
      </c>
      <c r="B1" s="181"/>
      <c r="C1" s="181"/>
      <c r="D1" s="181"/>
      <c r="E1" s="181"/>
      <c r="F1" s="181"/>
      <c r="G1" s="181"/>
      <c r="J1" s="871" t="s">
        <v>0</v>
      </c>
      <c r="K1" s="872" t="s">
        <v>525</v>
      </c>
    </row>
    <row r="2" spans="1:11" ht="16.5" thickBot="1">
      <c r="A2" s="184"/>
      <c r="B2" s="184"/>
      <c r="C2" s="184"/>
      <c r="D2" s="184"/>
      <c r="E2" s="184"/>
      <c r="F2" s="251"/>
      <c r="G2" s="181"/>
      <c r="J2" s="873" t="s">
        <v>286</v>
      </c>
      <c r="K2" s="874" t="s">
        <v>622</v>
      </c>
    </row>
    <row r="3" spans="1:11" ht="43.5" customHeight="1" thickBot="1">
      <c r="A3" s="187" t="s">
        <v>1</v>
      </c>
      <c r="B3" s="30" t="s">
        <v>10</v>
      </c>
      <c r="C3" s="187" t="s">
        <v>52</v>
      </c>
      <c r="D3" s="187" t="s">
        <v>53</v>
      </c>
      <c r="E3" s="252" t="s">
        <v>54</v>
      </c>
      <c r="F3" s="253" t="s">
        <v>270</v>
      </c>
      <c r="G3" s="254" t="s">
        <v>271</v>
      </c>
      <c r="H3" s="255" t="s">
        <v>239</v>
      </c>
      <c r="I3" s="256" t="s">
        <v>272</v>
      </c>
      <c r="J3" s="256" t="s">
        <v>273</v>
      </c>
      <c r="K3" s="257" t="s">
        <v>343</v>
      </c>
    </row>
    <row r="4" spans="1:11" s="199" customFormat="1">
      <c r="A4" s="664" t="s">
        <v>399</v>
      </c>
      <c r="B4" s="665" t="s">
        <v>25</v>
      </c>
      <c r="C4" s="662" t="s">
        <v>121</v>
      </c>
      <c r="D4" s="666" t="s">
        <v>122</v>
      </c>
      <c r="E4" s="667" t="s">
        <v>973</v>
      </c>
      <c r="F4" s="668" t="s">
        <v>974</v>
      </c>
      <c r="G4" s="669" t="s">
        <v>41</v>
      </c>
      <c r="H4" s="678">
        <v>2014</v>
      </c>
      <c r="I4" s="654">
        <v>1</v>
      </c>
      <c r="J4" s="1091">
        <v>1</v>
      </c>
      <c r="K4" s="258"/>
    </row>
    <row r="5" spans="1:11" s="199" customFormat="1">
      <c r="A5" s="664" t="s">
        <v>399</v>
      </c>
      <c r="B5" s="665" t="s">
        <v>25</v>
      </c>
      <c r="C5" s="662" t="s">
        <v>121</v>
      </c>
      <c r="D5" s="666" t="s">
        <v>975</v>
      </c>
      <c r="E5" s="667" t="s">
        <v>973</v>
      </c>
      <c r="F5" s="668" t="s">
        <v>974</v>
      </c>
      <c r="G5" s="669" t="s">
        <v>41</v>
      </c>
      <c r="H5" s="678">
        <v>2014</v>
      </c>
      <c r="I5" s="654">
        <v>1</v>
      </c>
      <c r="J5" s="1091">
        <v>1</v>
      </c>
      <c r="K5" s="663"/>
    </row>
    <row r="6" spans="1:11" s="199" customFormat="1">
      <c r="A6" s="664" t="s">
        <v>399</v>
      </c>
      <c r="B6" s="665" t="s">
        <v>25</v>
      </c>
      <c r="C6" s="662" t="s">
        <v>123</v>
      </c>
      <c r="D6" s="666" t="s">
        <v>122</v>
      </c>
      <c r="E6" s="667" t="s">
        <v>973</v>
      </c>
      <c r="F6" s="668" t="s">
        <v>974</v>
      </c>
      <c r="G6" s="669" t="s">
        <v>41</v>
      </c>
      <c r="H6" s="678">
        <v>2014</v>
      </c>
      <c r="I6" s="654">
        <v>1</v>
      </c>
      <c r="J6" s="1091">
        <v>1</v>
      </c>
      <c r="K6" s="663"/>
    </row>
    <row r="7" spans="1:11" s="199" customFormat="1">
      <c r="A7" s="664" t="s">
        <v>399</v>
      </c>
      <c r="B7" s="665" t="s">
        <v>25</v>
      </c>
      <c r="C7" s="662" t="s">
        <v>123</v>
      </c>
      <c r="D7" s="666" t="s">
        <v>124</v>
      </c>
      <c r="E7" s="670" t="s">
        <v>950</v>
      </c>
      <c r="F7" s="671" t="s">
        <v>976</v>
      </c>
      <c r="G7" s="669" t="s">
        <v>42</v>
      </c>
      <c r="H7" s="678">
        <v>2014</v>
      </c>
      <c r="I7" s="654">
        <v>0.1875</v>
      </c>
      <c r="J7" s="1091">
        <v>0.5625</v>
      </c>
      <c r="K7" s="663"/>
    </row>
    <row r="8" spans="1:11" s="199" customFormat="1">
      <c r="A8" s="664" t="s">
        <v>399</v>
      </c>
      <c r="B8" s="665" t="s">
        <v>25</v>
      </c>
      <c r="C8" s="662" t="s">
        <v>123</v>
      </c>
      <c r="D8" s="666" t="s">
        <v>124</v>
      </c>
      <c r="E8" s="670" t="s">
        <v>950</v>
      </c>
      <c r="F8" s="672" t="s">
        <v>977</v>
      </c>
      <c r="G8" s="669" t="s">
        <v>42</v>
      </c>
      <c r="H8" s="678">
        <v>2014</v>
      </c>
      <c r="I8" s="654">
        <v>0.21509009009009009</v>
      </c>
      <c r="J8" s="1091">
        <v>1</v>
      </c>
      <c r="K8" s="663"/>
    </row>
    <row r="9" spans="1:11" s="199" customFormat="1">
      <c r="A9" s="664" t="s">
        <v>399</v>
      </c>
      <c r="B9" s="665" t="s">
        <v>25</v>
      </c>
      <c r="C9" s="662" t="s">
        <v>123</v>
      </c>
      <c r="D9" s="666" t="s">
        <v>124</v>
      </c>
      <c r="E9" s="670" t="s">
        <v>950</v>
      </c>
      <c r="F9" s="673" t="s">
        <v>978</v>
      </c>
      <c r="G9" s="669" t="s">
        <v>42</v>
      </c>
      <c r="H9" s="678">
        <v>2014</v>
      </c>
      <c r="I9" s="654">
        <v>0.4006024096385542</v>
      </c>
      <c r="J9" s="1091">
        <v>0.75568181818181823</v>
      </c>
      <c r="K9" s="663"/>
    </row>
    <row r="10" spans="1:11" s="199" customFormat="1" ht="12.75" customHeight="1">
      <c r="A10" s="664" t="s">
        <v>399</v>
      </c>
      <c r="B10" s="665" t="s">
        <v>25</v>
      </c>
      <c r="C10" s="662" t="s">
        <v>123</v>
      </c>
      <c r="D10" s="666" t="s">
        <v>124</v>
      </c>
      <c r="E10" s="670" t="s">
        <v>950</v>
      </c>
      <c r="F10" s="674" t="s">
        <v>979</v>
      </c>
      <c r="G10" s="669" t="s">
        <v>42</v>
      </c>
      <c r="H10" s="678">
        <v>2014</v>
      </c>
      <c r="I10" s="654">
        <v>0.20205686630369027</v>
      </c>
      <c r="J10" s="1091">
        <v>1</v>
      </c>
      <c r="K10" s="663"/>
    </row>
    <row r="11" spans="1:11" s="199" customFormat="1" ht="12.75" customHeight="1">
      <c r="A11" s="664" t="s">
        <v>399</v>
      </c>
      <c r="B11" s="665" t="s">
        <v>25</v>
      </c>
      <c r="C11" s="662" t="s">
        <v>123</v>
      </c>
      <c r="D11" s="666" t="s">
        <v>124</v>
      </c>
      <c r="E11" s="670" t="s">
        <v>950</v>
      </c>
      <c r="F11" s="674" t="s">
        <v>980</v>
      </c>
      <c r="G11" s="669" t="s">
        <v>42</v>
      </c>
      <c r="H11" s="678">
        <v>2014</v>
      </c>
      <c r="I11" s="654">
        <v>0.23391812865497075</v>
      </c>
      <c r="J11" s="1091">
        <v>1</v>
      </c>
      <c r="K11" s="663"/>
    </row>
    <row r="12" spans="1:11" s="199" customFormat="1" ht="12.75" customHeight="1">
      <c r="A12" s="664" t="s">
        <v>399</v>
      </c>
      <c r="B12" s="665" t="s">
        <v>25</v>
      </c>
      <c r="C12" s="662" t="s">
        <v>123</v>
      </c>
      <c r="D12" s="666" t="s">
        <v>124</v>
      </c>
      <c r="E12" s="670" t="s">
        <v>950</v>
      </c>
      <c r="F12" s="674" t="s">
        <v>981</v>
      </c>
      <c r="G12" s="669" t="s">
        <v>42</v>
      </c>
      <c r="H12" s="678">
        <v>2014</v>
      </c>
      <c r="I12" s="654">
        <v>0.40747028862478779</v>
      </c>
      <c r="J12" s="1091">
        <v>0.70175438596491224</v>
      </c>
      <c r="K12" s="663"/>
    </row>
    <row r="13" spans="1:11" s="199" customFormat="1" ht="12.75" customHeight="1">
      <c r="A13" s="664" t="s">
        <v>399</v>
      </c>
      <c r="B13" s="665" t="s">
        <v>25</v>
      </c>
      <c r="C13" s="662" t="s">
        <v>123</v>
      </c>
      <c r="D13" s="666" t="s">
        <v>124</v>
      </c>
      <c r="E13" s="670" t="s">
        <v>950</v>
      </c>
      <c r="F13" s="674" t="s">
        <v>982</v>
      </c>
      <c r="G13" s="669" t="s">
        <v>42</v>
      </c>
      <c r="H13" s="678">
        <v>2014</v>
      </c>
      <c r="I13" s="654">
        <v>8.9108232229762156E-3</v>
      </c>
      <c r="J13" s="1091">
        <v>0.41269841269841268</v>
      </c>
      <c r="K13" s="663"/>
    </row>
    <row r="14" spans="1:11" s="199" customFormat="1" ht="12.75" customHeight="1">
      <c r="A14" s="664" t="s">
        <v>399</v>
      </c>
      <c r="B14" s="665" t="s">
        <v>25</v>
      </c>
      <c r="C14" s="662" t="s">
        <v>123</v>
      </c>
      <c r="D14" s="666" t="s">
        <v>124</v>
      </c>
      <c r="E14" s="670" t="s">
        <v>950</v>
      </c>
      <c r="F14" s="674" t="s">
        <v>983</v>
      </c>
      <c r="G14" s="669" t="s">
        <v>42</v>
      </c>
      <c r="H14" s="678">
        <v>2014</v>
      </c>
      <c r="I14" s="654">
        <v>2.1451166468960062E-2</v>
      </c>
      <c r="J14" s="1091">
        <v>1.0046296296296295</v>
      </c>
      <c r="K14" s="663"/>
    </row>
    <row r="15" spans="1:11" s="199" customFormat="1" ht="12.75" customHeight="1">
      <c r="A15" s="664" t="s">
        <v>399</v>
      </c>
      <c r="B15" s="665" t="s">
        <v>25</v>
      </c>
      <c r="C15" s="662" t="s">
        <v>123</v>
      </c>
      <c r="D15" s="666" t="s">
        <v>124</v>
      </c>
      <c r="E15" s="670" t="s">
        <v>950</v>
      </c>
      <c r="F15" s="674" t="s">
        <v>984</v>
      </c>
      <c r="G15" s="669" t="s">
        <v>42</v>
      </c>
      <c r="H15" s="678">
        <v>2014</v>
      </c>
      <c r="I15" s="654">
        <v>5.9343434343434344E-2</v>
      </c>
      <c r="J15" s="1091">
        <v>0.37301587301587302</v>
      </c>
      <c r="K15" s="663"/>
    </row>
    <row r="16" spans="1:11" s="199" customFormat="1" ht="12.75" customHeight="1">
      <c r="A16" s="664" t="s">
        <v>399</v>
      </c>
      <c r="B16" s="665" t="s">
        <v>25</v>
      </c>
      <c r="C16" s="662" t="s">
        <v>123</v>
      </c>
      <c r="D16" s="666" t="s">
        <v>124</v>
      </c>
      <c r="E16" s="670" t="s">
        <v>950</v>
      </c>
      <c r="F16" s="674" t="s">
        <v>985</v>
      </c>
      <c r="G16" s="669" t="s">
        <v>42</v>
      </c>
      <c r="H16" s="678">
        <v>2014</v>
      </c>
      <c r="I16" s="654">
        <v>0.1111111111111111</v>
      </c>
      <c r="J16" s="1091">
        <v>5.5555555555555552E-2</v>
      </c>
      <c r="K16" s="663"/>
    </row>
    <row r="17" spans="1:11" s="199" customFormat="1" ht="12.75" customHeight="1">
      <c r="A17" s="664" t="s">
        <v>399</v>
      </c>
      <c r="B17" s="665" t="s">
        <v>25</v>
      </c>
      <c r="C17" s="662" t="s">
        <v>123</v>
      </c>
      <c r="D17" s="666" t="s">
        <v>124</v>
      </c>
      <c r="E17" s="670" t="s">
        <v>950</v>
      </c>
      <c r="F17" s="674" t="s">
        <v>986</v>
      </c>
      <c r="G17" s="669" t="s">
        <v>42</v>
      </c>
      <c r="H17" s="678">
        <v>2014</v>
      </c>
      <c r="I17" s="654">
        <v>1.0274186496783461E-2</v>
      </c>
      <c r="J17" s="1091">
        <v>0.49399999999999999</v>
      </c>
      <c r="K17" s="663"/>
    </row>
    <row r="18" spans="1:11" s="199" customFormat="1" ht="12.75" customHeight="1">
      <c r="A18" s="664" t="s">
        <v>399</v>
      </c>
      <c r="B18" s="665" t="s">
        <v>25</v>
      </c>
      <c r="C18" s="662" t="s">
        <v>123</v>
      </c>
      <c r="D18" s="666" t="s">
        <v>124</v>
      </c>
      <c r="E18" s="670" t="s">
        <v>950</v>
      </c>
      <c r="F18" s="674" t="s">
        <v>987</v>
      </c>
      <c r="G18" s="669" t="s">
        <v>42</v>
      </c>
      <c r="H18" s="678">
        <v>2014</v>
      </c>
      <c r="I18" s="654">
        <v>3.2765527165247152E-2</v>
      </c>
      <c r="J18" s="1091">
        <v>1</v>
      </c>
      <c r="K18" s="663"/>
    </row>
    <row r="19" spans="1:11" s="199" customFormat="1" ht="12.75" customHeight="1">
      <c r="A19" s="664" t="s">
        <v>399</v>
      </c>
      <c r="B19" s="665" t="s">
        <v>25</v>
      </c>
      <c r="C19" s="662" t="s">
        <v>123</v>
      </c>
      <c r="D19" s="666" t="s">
        <v>124</v>
      </c>
      <c r="E19" s="670" t="s">
        <v>950</v>
      </c>
      <c r="F19" s="674" t="s">
        <v>988</v>
      </c>
      <c r="G19" s="669" t="s">
        <v>42</v>
      </c>
      <c r="H19" s="678">
        <v>2014</v>
      </c>
      <c r="I19" s="654">
        <v>8.1772784019975037E-2</v>
      </c>
      <c r="J19" s="1091">
        <v>0.69312169312169314</v>
      </c>
      <c r="K19" s="663"/>
    </row>
    <row r="20" spans="1:11" s="199" customFormat="1" ht="12.75" customHeight="1">
      <c r="A20" s="664" t="s">
        <v>399</v>
      </c>
      <c r="B20" s="665" t="s">
        <v>25</v>
      </c>
      <c r="C20" s="662" t="s">
        <v>123</v>
      </c>
      <c r="D20" s="666" t="s">
        <v>124</v>
      </c>
      <c r="E20" s="670" t="s">
        <v>950</v>
      </c>
      <c r="F20" s="674" t="s">
        <v>989</v>
      </c>
      <c r="G20" s="669" t="s">
        <v>42</v>
      </c>
      <c r="H20" s="678">
        <v>2014</v>
      </c>
      <c r="I20" s="654">
        <v>9.2753623188405798E-2</v>
      </c>
      <c r="J20" s="1091">
        <v>0.71111111111111114</v>
      </c>
      <c r="K20" s="663"/>
    </row>
    <row r="21" spans="1:11" s="199" customFormat="1" ht="12.75" customHeight="1">
      <c r="A21" s="664" t="s">
        <v>399</v>
      </c>
      <c r="B21" s="665" t="s">
        <v>25</v>
      </c>
      <c r="C21" s="662" t="s">
        <v>123</v>
      </c>
      <c r="D21" s="666" t="s">
        <v>124</v>
      </c>
      <c r="E21" s="670" t="s">
        <v>950</v>
      </c>
      <c r="F21" s="674" t="s">
        <v>990</v>
      </c>
      <c r="G21" s="669" t="s">
        <v>42</v>
      </c>
      <c r="H21" s="678">
        <v>2014</v>
      </c>
      <c r="I21" s="654">
        <v>9.0032154340836015E-2</v>
      </c>
      <c r="J21" s="1091">
        <v>1</v>
      </c>
      <c r="K21" s="663"/>
    </row>
    <row r="22" spans="1:11" s="199" customFormat="1" ht="12.75" customHeight="1">
      <c r="A22" s="664" t="s">
        <v>399</v>
      </c>
      <c r="B22" s="665" t="s">
        <v>25</v>
      </c>
      <c r="C22" s="662" t="s">
        <v>123</v>
      </c>
      <c r="D22" s="666" t="s">
        <v>124</v>
      </c>
      <c r="E22" s="670" t="s">
        <v>950</v>
      </c>
      <c r="F22" s="674" t="s">
        <v>991</v>
      </c>
      <c r="G22" s="669" t="s">
        <v>42</v>
      </c>
      <c r="H22" s="678">
        <v>2014</v>
      </c>
      <c r="I22" s="654">
        <v>0.31111111111111112</v>
      </c>
      <c r="J22" s="1091">
        <v>1</v>
      </c>
      <c r="K22" s="663"/>
    </row>
    <row r="23" spans="1:11" s="199" customFormat="1" ht="12.75" customHeight="1">
      <c r="A23" s="664" t="s">
        <v>399</v>
      </c>
      <c r="B23" s="665" t="s">
        <v>25</v>
      </c>
      <c r="C23" s="662" t="s">
        <v>123</v>
      </c>
      <c r="D23" s="666" t="s">
        <v>125</v>
      </c>
      <c r="E23" s="670" t="s">
        <v>950</v>
      </c>
      <c r="F23" s="675" t="s">
        <v>992</v>
      </c>
      <c r="G23" s="669" t="s">
        <v>42</v>
      </c>
      <c r="H23" s="678">
        <v>2014</v>
      </c>
      <c r="I23" s="654">
        <v>0.1875</v>
      </c>
      <c r="J23" s="1091">
        <v>0.5625</v>
      </c>
      <c r="K23" s="663"/>
    </row>
    <row r="24" spans="1:11" s="199" customFormat="1" ht="12.75" customHeight="1">
      <c r="A24" s="664" t="s">
        <v>399</v>
      </c>
      <c r="B24" s="665" t="s">
        <v>25</v>
      </c>
      <c r="C24" s="662" t="s">
        <v>123</v>
      </c>
      <c r="D24" s="666" t="s">
        <v>125</v>
      </c>
      <c r="E24" s="670" t="s">
        <v>950</v>
      </c>
      <c r="F24" s="675" t="s">
        <v>993</v>
      </c>
      <c r="G24" s="669" t="s">
        <v>42</v>
      </c>
      <c r="H24" s="678">
        <v>2014</v>
      </c>
      <c r="I24" s="654">
        <v>0.21509009009009009</v>
      </c>
      <c r="J24" s="1091">
        <v>1</v>
      </c>
      <c r="K24" s="663"/>
    </row>
    <row r="25" spans="1:11" s="199" customFormat="1" ht="12.75" customHeight="1">
      <c r="A25" s="664" t="s">
        <v>399</v>
      </c>
      <c r="B25" s="665" t="s">
        <v>25</v>
      </c>
      <c r="C25" s="662" t="s">
        <v>123</v>
      </c>
      <c r="D25" s="666" t="s">
        <v>125</v>
      </c>
      <c r="E25" s="670" t="s">
        <v>950</v>
      </c>
      <c r="F25" s="676" t="s">
        <v>994</v>
      </c>
      <c r="G25" s="669" t="s">
        <v>42</v>
      </c>
      <c r="H25" s="678">
        <v>2014</v>
      </c>
      <c r="I25" s="654">
        <v>0.4006024096385542</v>
      </c>
      <c r="J25" s="1091">
        <v>0.75568181818181823</v>
      </c>
      <c r="K25" s="663"/>
    </row>
    <row r="26" spans="1:11" s="199" customFormat="1" ht="12.75" customHeight="1">
      <c r="A26" s="664" t="s">
        <v>399</v>
      </c>
      <c r="B26" s="665" t="s">
        <v>25</v>
      </c>
      <c r="C26" s="662" t="s">
        <v>123</v>
      </c>
      <c r="D26" s="666" t="s">
        <v>126</v>
      </c>
      <c r="E26" s="670" t="s">
        <v>950</v>
      </c>
      <c r="F26" s="675" t="s">
        <v>992</v>
      </c>
      <c r="G26" s="669" t="s">
        <v>42</v>
      </c>
      <c r="H26" s="678">
        <v>2014</v>
      </c>
      <c r="I26" s="654">
        <v>0.1875</v>
      </c>
      <c r="J26" s="1091">
        <v>0.5625</v>
      </c>
      <c r="K26" s="663"/>
    </row>
    <row r="27" spans="1:11" s="199" customFormat="1" ht="12.75" customHeight="1">
      <c r="A27" s="664" t="s">
        <v>399</v>
      </c>
      <c r="B27" s="665" t="s">
        <v>25</v>
      </c>
      <c r="C27" s="662" t="s">
        <v>123</v>
      </c>
      <c r="D27" s="666" t="s">
        <v>126</v>
      </c>
      <c r="E27" s="670" t="s">
        <v>950</v>
      </c>
      <c r="F27" s="675" t="s">
        <v>993</v>
      </c>
      <c r="G27" s="669" t="s">
        <v>42</v>
      </c>
      <c r="H27" s="678">
        <v>2014</v>
      </c>
      <c r="I27" s="654">
        <v>0.21509009009009009</v>
      </c>
      <c r="J27" s="1091">
        <v>1</v>
      </c>
      <c r="K27" s="663"/>
    </row>
    <row r="28" spans="1:11" s="199" customFormat="1" ht="12.75" customHeight="1">
      <c r="A28" s="664" t="s">
        <v>399</v>
      </c>
      <c r="B28" s="665" t="s">
        <v>25</v>
      </c>
      <c r="C28" s="662" t="s">
        <v>123</v>
      </c>
      <c r="D28" s="666" t="s">
        <v>126</v>
      </c>
      <c r="E28" s="670" t="s">
        <v>950</v>
      </c>
      <c r="F28" s="676" t="s">
        <v>994</v>
      </c>
      <c r="G28" s="669" t="s">
        <v>42</v>
      </c>
      <c r="H28" s="678">
        <v>2014</v>
      </c>
      <c r="I28" s="654">
        <v>0.4006024096385542</v>
      </c>
      <c r="J28" s="1091">
        <v>0.75568181818181823</v>
      </c>
      <c r="K28" s="663"/>
    </row>
    <row r="29" spans="1:11" s="199" customFormat="1" ht="12.75" customHeight="1">
      <c r="A29" s="664" t="s">
        <v>399</v>
      </c>
      <c r="B29" s="665" t="s">
        <v>25</v>
      </c>
      <c r="C29" s="662" t="s">
        <v>123</v>
      </c>
      <c r="D29" s="666" t="s">
        <v>126</v>
      </c>
      <c r="E29" s="670" t="s">
        <v>950</v>
      </c>
      <c r="F29" s="674" t="s">
        <v>979</v>
      </c>
      <c r="G29" s="669" t="s">
        <v>42</v>
      </c>
      <c r="H29" s="678">
        <v>2014</v>
      </c>
      <c r="I29" s="654">
        <v>0.20205686630369027</v>
      </c>
      <c r="J29" s="1091">
        <v>1</v>
      </c>
      <c r="K29" s="663"/>
    </row>
    <row r="30" spans="1:11" s="199" customFormat="1" ht="12.75" customHeight="1">
      <c r="A30" s="664" t="s">
        <v>399</v>
      </c>
      <c r="B30" s="665" t="s">
        <v>25</v>
      </c>
      <c r="C30" s="662" t="s">
        <v>123</v>
      </c>
      <c r="D30" s="666" t="s">
        <v>126</v>
      </c>
      <c r="E30" s="670" t="s">
        <v>950</v>
      </c>
      <c r="F30" s="674" t="s">
        <v>980</v>
      </c>
      <c r="G30" s="669" t="s">
        <v>42</v>
      </c>
      <c r="H30" s="678">
        <v>2014</v>
      </c>
      <c r="I30" s="654">
        <v>0.23391812865497075</v>
      </c>
      <c r="J30" s="1091">
        <v>1</v>
      </c>
      <c r="K30" s="663"/>
    </row>
    <row r="31" spans="1:11" s="199" customFormat="1" ht="12.75" customHeight="1">
      <c r="A31" s="664" t="s">
        <v>399</v>
      </c>
      <c r="B31" s="665" t="s">
        <v>25</v>
      </c>
      <c r="C31" s="662" t="s">
        <v>123</v>
      </c>
      <c r="D31" s="666" t="s">
        <v>126</v>
      </c>
      <c r="E31" s="670" t="s">
        <v>950</v>
      </c>
      <c r="F31" s="674" t="s">
        <v>981</v>
      </c>
      <c r="G31" s="669" t="s">
        <v>42</v>
      </c>
      <c r="H31" s="678">
        <v>2014</v>
      </c>
      <c r="I31" s="654">
        <v>0.40747028862478779</v>
      </c>
      <c r="J31" s="1091">
        <v>0.70175438596491224</v>
      </c>
      <c r="K31" s="663"/>
    </row>
    <row r="32" spans="1:11" s="199" customFormat="1" ht="12.75" customHeight="1">
      <c r="A32" s="664" t="s">
        <v>399</v>
      </c>
      <c r="B32" s="665" t="s">
        <v>25</v>
      </c>
      <c r="C32" s="662" t="s">
        <v>123</v>
      </c>
      <c r="D32" s="666" t="s">
        <v>126</v>
      </c>
      <c r="E32" s="670" t="s">
        <v>950</v>
      </c>
      <c r="F32" s="674" t="s">
        <v>982</v>
      </c>
      <c r="G32" s="669" t="s">
        <v>42</v>
      </c>
      <c r="H32" s="678">
        <v>2014</v>
      </c>
      <c r="I32" s="654">
        <v>8.9108232229762156E-3</v>
      </c>
      <c r="J32" s="1091">
        <v>0.41269841269841268</v>
      </c>
      <c r="K32" s="663"/>
    </row>
    <row r="33" spans="1:11" s="199" customFormat="1" ht="12.75" customHeight="1">
      <c r="A33" s="664" t="s">
        <v>399</v>
      </c>
      <c r="B33" s="665" t="s">
        <v>25</v>
      </c>
      <c r="C33" s="662" t="s">
        <v>123</v>
      </c>
      <c r="D33" s="666" t="s">
        <v>126</v>
      </c>
      <c r="E33" s="670" t="s">
        <v>950</v>
      </c>
      <c r="F33" s="674" t="s">
        <v>983</v>
      </c>
      <c r="G33" s="669" t="s">
        <v>42</v>
      </c>
      <c r="H33" s="678">
        <v>2014</v>
      </c>
      <c r="I33" s="654">
        <v>2.1451166468960062E-2</v>
      </c>
      <c r="J33" s="1091">
        <v>1.0046296296296295</v>
      </c>
      <c r="K33" s="663"/>
    </row>
    <row r="34" spans="1:11" s="199" customFormat="1" ht="12.75" customHeight="1">
      <c r="A34" s="664" t="s">
        <v>399</v>
      </c>
      <c r="B34" s="665" t="s">
        <v>25</v>
      </c>
      <c r="C34" s="662" t="s">
        <v>123</v>
      </c>
      <c r="D34" s="666" t="s">
        <v>126</v>
      </c>
      <c r="E34" s="670" t="s">
        <v>950</v>
      </c>
      <c r="F34" s="674" t="s">
        <v>984</v>
      </c>
      <c r="G34" s="669" t="s">
        <v>42</v>
      </c>
      <c r="H34" s="678">
        <v>2014</v>
      </c>
      <c r="I34" s="654">
        <v>5.9343434343434344E-2</v>
      </c>
      <c r="J34" s="1091">
        <v>0.37301587301587302</v>
      </c>
      <c r="K34" s="663"/>
    </row>
    <row r="35" spans="1:11" s="199" customFormat="1" ht="12.75" customHeight="1">
      <c r="A35" s="664" t="s">
        <v>399</v>
      </c>
      <c r="B35" s="665" t="s">
        <v>25</v>
      </c>
      <c r="C35" s="662" t="s">
        <v>123</v>
      </c>
      <c r="D35" s="666" t="s">
        <v>126</v>
      </c>
      <c r="E35" s="670" t="s">
        <v>950</v>
      </c>
      <c r="F35" s="674" t="s">
        <v>985</v>
      </c>
      <c r="G35" s="669" t="s">
        <v>42</v>
      </c>
      <c r="H35" s="678">
        <v>2014</v>
      </c>
      <c r="I35" s="654">
        <v>0.1111111111111111</v>
      </c>
      <c r="J35" s="1091">
        <v>5.5555555555555552E-2</v>
      </c>
      <c r="K35" s="663"/>
    </row>
    <row r="36" spans="1:11" s="199" customFormat="1" ht="12.75" customHeight="1">
      <c r="A36" s="664" t="s">
        <v>399</v>
      </c>
      <c r="B36" s="665" t="s">
        <v>25</v>
      </c>
      <c r="C36" s="662" t="s">
        <v>123</v>
      </c>
      <c r="D36" s="666" t="s">
        <v>126</v>
      </c>
      <c r="E36" s="670" t="s">
        <v>950</v>
      </c>
      <c r="F36" s="674" t="s">
        <v>986</v>
      </c>
      <c r="G36" s="669" t="s">
        <v>42</v>
      </c>
      <c r="H36" s="678">
        <v>2014</v>
      </c>
      <c r="I36" s="654">
        <v>1.0274186496783461E-2</v>
      </c>
      <c r="J36" s="1091">
        <v>0.49399399399399402</v>
      </c>
      <c r="K36" s="663"/>
    </row>
    <row r="37" spans="1:11" s="199" customFormat="1" ht="12.75" customHeight="1">
      <c r="A37" s="664" t="s">
        <v>399</v>
      </c>
      <c r="B37" s="665" t="s">
        <v>25</v>
      </c>
      <c r="C37" s="662" t="s">
        <v>123</v>
      </c>
      <c r="D37" s="666" t="s">
        <v>126</v>
      </c>
      <c r="E37" s="670" t="s">
        <v>950</v>
      </c>
      <c r="F37" s="674" t="s">
        <v>987</v>
      </c>
      <c r="G37" s="669" t="s">
        <v>42</v>
      </c>
      <c r="H37" s="678">
        <v>2014</v>
      </c>
      <c r="I37" s="654">
        <v>3.2765527165247152E-2</v>
      </c>
      <c r="J37" s="1091">
        <v>1</v>
      </c>
      <c r="K37" s="663"/>
    </row>
    <row r="38" spans="1:11" s="199" customFormat="1" ht="12.75" customHeight="1">
      <c r="A38" s="664" t="s">
        <v>399</v>
      </c>
      <c r="B38" s="665" t="s">
        <v>25</v>
      </c>
      <c r="C38" s="662" t="s">
        <v>123</v>
      </c>
      <c r="D38" s="666" t="s">
        <v>126</v>
      </c>
      <c r="E38" s="670" t="s">
        <v>950</v>
      </c>
      <c r="F38" s="674" t="s">
        <v>988</v>
      </c>
      <c r="G38" s="669" t="s">
        <v>42</v>
      </c>
      <c r="H38" s="678">
        <v>2014</v>
      </c>
      <c r="I38" s="654">
        <v>8.1772784019975037E-2</v>
      </c>
      <c r="J38" s="1091">
        <v>0.69312169312169314</v>
      </c>
      <c r="K38" s="663"/>
    </row>
    <row r="39" spans="1:11" s="199" customFormat="1" ht="12.75" customHeight="1">
      <c r="A39" s="664" t="s">
        <v>399</v>
      </c>
      <c r="B39" s="665" t="s">
        <v>25</v>
      </c>
      <c r="C39" s="662" t="s">
        <v>123</v>
      </c>
      <c r="D39" s="666" t="s">
        <v>126</v>
      </c>
      <c r="E39" s="670" t="s">
        <v>950</v>
      </c>
      <c r="F39" s="674" t="s">
        <v>989</v>
      </c>
      <c r="G39" s="669" t="s">
        <v>42</v>
      </c>
      <c r="H39" s="678">
        <v>2014</v>
      </c>
      <c r="I39" s="654">
        <v>5.7971014492753624E-2</v>
      </c>
      <c r="J39" s="1091">
        <v>0.44444444444444442</v>
      </c>
      <c r="K39" s="663"/>
    </row>
    <row r="40" spans="1:11" s="199" customFormat="1" ht="12.75" customHeight="1">
      <c r="A40" s="664" t="s">
        <v>399</v>
      </c>
      <c r="B40" s="665" t="s">
        <v>25</v>
      </c>
      <c r="C40" s="662" t="s">
        <v>123</v>
      </c>
      <c r="D40" s="666" t="s">
        <v>126</v>
      </c>
      <c r="E40" s="670" t="s">
        <v>950</v>
      </c>
      <c r="F40" s="674" t="s">
        <v>990</v>
      </c>
      <c r="G40" s="669" t="s">
        <v>42</v>
      </c>
      <c r="H40" s="678">
        <v>2014</v>
      </c>
      <c r="I40" s="654">
        <v>5.6270096463022508E-2</v>
      </c>
      <c r="J40" s="1091">
        <v>1</v>
      </c>
      <c r="K40" s="663"/>
    </row>
    <row r="41" spans="1:11" s="199" customFormat="1" ht="12.75" customHeight="1">
      <c r="A41" s="664" t="s">
        <v>399</v>
      </c>
      <c r="B41" s="665" t="s">
        <v>25</v>
      </c>
      <c r="C41" s="662" t="s">
        <v>123</v>
      </c>
      <c r="D41" s="666" t="s">
        <v>126</v>
      </c>
      <c r="E41" s="670" t="s">
        <v>950</v>
      </c>
      <c r="F41" s="674" t="s">
        <v>991</v>
      </c>
      <c r="G41" s="669" t="s">
        <v>42</v>
      </c>
      <c r="H41" s="678">
        <v>2014</v>
      </c>
      <c r="I41" s="654">
        <v>0.19444444444444445</v>
      </c>
      <c r="J41" s="1091">
        <v>0.875</v>
      </c>
      <c r="K41" s="663"/>
    </row>
    <row r="42" spans="1:11" s="199" customFormat="1" ht="12.75" customHeight="1">
      <c r="A42" s="664" t="s">
        <v>399</v>
      </c>
      <c r="B42" s="665" t="s">
        <v>25</v>
      </c>
      <c r="C42" s="662" t="s">
        <v>123</v>
      </c>
      <c r="D42" s="666" t="s">
        <v>995</v>
      </c>
      <c r="E42" s="670" t="s">
        <v>950</v>
      </c>
      <c r="F42" s="675" t="s">
        <v>992</v>
      </c>
      <c r="G42" s="669" t="s">
        <v>42</v>
      </c>
      <c r="H42" s="678">
        <v>2014</v>
      </c>
      <c r="I42" s="654">
        <v>0.1875</v>
      </c>
      <c r="J42" s="1091">
        <v>0.5625</v>
      </c>
      <c r="K42" s="663"/>
    </row>
    <row r="43" spans="1:11" s="199" customFormat="1" ht="12.75" customHeight="1">
      <c r="A43" s="664" t="s">
        <v>399</v>
      </c>
      <c r="B43" s="665" t="s">
        <v>25</v>
      </c>
      <c r="C43" s="662" t="s">
        <v>123</v>
      </c>
      <c r="D43" s="666" t="s">
        <v>995</v>
      </c>
      <c r="E43" s="670" t="s">
        <v>950</v>
      </c>
      <c r="F43" s="675" t="s">
        <v>993</v>
      </c>
      <c r="G43" s="669" t="s">
        <v>42</v>
      </c>
      <c r="H43" s="678">
        <v>2014</v>
      </c>
      <c r="I43" s="654">
        <v>0.21509009009009009</v>
      </c>
      <c r="J43" s="1091">
        <v>1</v>
      </c>
      <c r="K43" s="663"/>
    </row>
    <row r="44" spans="1:11" s="199" customFormat="1" ht="12.75" customHeight="1">
      <c r="A44" s="664" t="s">
        <v>399</v>
      </c>
      <c r="B44" s="665" t="s">
        <v>25</v>
      </c>
      <c r="C44" s="662" t="s">
        <v>123</v>
      </c>
      <c r="D44" s="666" t="s">
        <v>995</v>
      </c>
      <c r="E44" s="670" t="s">
        <v>950</v>
      </c>
      <c r="F44" s="676" t="s">
        <v>994</v>
      </c>
      <c r="G44" s="669" t="s">
        <v>42</v>
      </c>
      <c r="H44" s="678">
        <v>2014</v>
      </c>
      <c r="I44" s="654">
        <v>0.4006024096385542</v>
      </c>
      <c r="J44" s="1091">
        <v>0.75568181818181823</v>
      </c>
      <c r="K44" s="663"/>
    </row>
    <row r="45" spans="1:11" s="199" customFormat="1" ht="12.75" customHeight="1">
      <c r="A45" s="664" t="s">
        <v>399</v>
      </c>
      <c r="B45" s="665" t="s">
        <v>25</v>
      </c>
      <c r="C45" s="662" t="s">
        <v>123</v>
      </c>
      <c r="D45" s="666" t="s">
        <v>995</v>
      </c>
      <c r="E45" s="670" t="s">
        <v>950</v>
      </c>
      <c r="F45" s="674" t="s">
        <v>979</v>
      </c>
      <c r="G45" s="669" t="s">
        <v>42</v>
      </c>
      <c r="H45" s="678">
        <v>2014</v>
      </c>
      <c r="I45" s="654">
        <v>0.20205686630369027</v>
      </c>
      <c r="J45" s="1091">
        <v>1</v>
      </c>
      <c r="K45" s="663"/>
    </row>
    <row r="46" spans="1:11" s="199" customFormat="1" ht="12.75" customHeight="1">
      <c r="A46" s="664" t="s">
        <v>399</v>
      </c>
      <c r="B46" s="665" t="s">
        <v>25</v>
      </c>
      <c r="C46" s="662" t="s">
        <v>123</v>
      </c>
      <c r="D46" s="666" t="s">
        <v>995</v>
      </c>
      <c r="E46" s="670" t="s">
        <v>950</v>
      </c>
      <c r="F46" s="674" t="s">
        <v>980</v>
      </c>
      <c r="G46" s="669" t="s">
        <v>42</v>
      </c>
      <c r="H46" s="678">
        <v>2014</v>
      </c>
      <c r="I46" s="654">
        <v>0.23391812865497075</v>
      </c>
      <c r="J46" s="1091">
        <v>1</v>
      </c>
      <c r="K46" s="663"/>
    </row>
    <row r="47" spans="1:11" s="199" customFormat="1" ht="12.75" customHeight="1">
      <c r="A47" s="664" t="s">
        <v>399</v>
      </c>
      <c r="B47" s="665" t="s">
        <v>25</v>
      </c>
      <c r="C47" s="662" t="s">
        <v>123</v>
      </c>
      <c r="D47" s="666" t="s">
        <v>995</v>
      </c>
      <c r="E47" s="670" t="s">
        <v>950</v>
      </c>
      <c r="F47" s="674" t="s">
        <v>981</v>
      </c>
      <c r="G47" s="669" t="s">
        <v>42</v>
      </c>
      <c r="H47" s="678">
        <v>2014</v>
      </c>
      <c r="I47" s="654">
        <v>0.40747028862478779</v>
      </c>
      <c r="J47" s="1091">
        <v>0.70175438596491224</v>
      </c>
      <c r="K47" s="663"/>
    </row>
    <row r="48" spans="1:11" s="199" customFormat="1" ht="12.75" customHeight="1">
      <c r="A48" s="664" t="s">
        <v>399</v>
      </c>
      <c r="B48" s="665" t="s">
        <v>25</v>
      </c>
      <c r="C48" s="662" t="s">
        <v>123</v>
      </c>
      <c r="D48" s="666" t="s">
        <v>995</v>
      </c>
      <c r="E48" s="670" t="s">
        <v>950</v>
      </c>
      <c r="F48" s="674" t="s">
        <v>982</v>
      </c>
      <c r="G48" s="669" t="s">
        <v>42</v>
      </c>
      <c r="H48" s="678">
        <v>2014</v>
      </c>
      <c r="I48" s="654">
        <v>8.9108232229762156E-3</v>
      </c>
      <c r="J48" s="1091">
        <v>0.41269841269841268</v>
      </c>
      <c r="K48" s="663"/>
    </row>
    <row r="49" spans="1:11" s="199" customFormat="1" ht="12.75" customHeight="1">
      <c r="A49" s="664" t="s">
        <v>399</v>
      </c>
      <c r="B49" s="665" t="s">
        <v>25</v>
      </c>
      <c r="C49" s="662" t="s">
        <v>123</v>
      </c>
      <c r="D49" s="666" t="s">
        <v>995</v>
      </c>
      <c r="E49" s="670" t="s">
        <v>950</v>
      </c>
      <c r="F49" s="674" t="s">
        <v>983</v>
      </c>
      <c r="G49" s="669" t="s">
        <v>42</v>
      </c>
      <c r="H49" s="678">
        <v>2014</v>
      </c>
      <c r="I49" s="654">
        <v>2.1451166468960062E-2</v>
      </c>
      <c r="J49" s="1091">
        <v>1.0046296296296295</v>
      </c>
      <c r="K49" s="663"/>
    </row>
    <row r="50" spans="1:11" s="199" customFormat="1" ht="12.75" customHeight="1">
      <c r="A50" s="664" t="s">
        <v>399</v>
      </c>
      <c r="B50" s="665" t="s">
        <v>25</v>
      </c>
      <c r="C50" s="662" t="s">
        <v>123</v>
      </c>
      <c r="D50" s="666" t="s">
        <v>995</v>
      </c>
      <c r="E50" s="670" t="s">
        <v>950</v>
      </c>
      <c r="F50" s="674" t="s">
        <v>984</v>
      </c>
      <c r="G50" s="669" t="s">
        <v>42</v>
      </c>
      <c r="H50" s="678">
        <v>2014</v>
      </c>
      <c r="I50" s="654">
        <v>5.9343434343434344E-2</v>
      </c>
      <c r="J50" s="1091">
        <v>0.37301587301587302</v>
      </c>
      <c r="K50" s="663"/>
    </row>
    <row r="51" spans="1:11" s="199" customFormat="1" ht="12.75" customHeight="1">
      <c r="A51" s="664" t="s">
        <v>399</v>
      </c>
      <c r="B51" s="665" t="s">
        <v>25</v>
      </c>
      <c r="C51" s="662" t="s">
        <v>123</v>
      </c>
      <c r="D51" s="666" t="s">
        <v>995</v>
      </c>
      <c r="E51" s="670" t="s">
        <v>950</v>
      </c>
      <c r="F51" s="674" t="s">
        <v>985</v>
      </c>
      <c r="G51" s="669" t="s">
        <v>42</v>
      </c>
      <c r="H51" s="678">
        <v>2014</v>
      </c>
      <c r="I51" s="654">
        <v>0.1111111111111111</v>
      </c>
      <c r="J51" s="1091">
        <v>5.5555555555555552E-2</v>
      </c>
      <c r="K51" s="663"/>
    </row>
    <row r="52" spans="1:11" s="199" customFormat="1" ht="12.75" customHeight="1">
      <c r="A52" s="664" t="s">
        <v>399</v>
      </c>
      <c r="B52" s="665" t="s">
        <v>25</v>
      </c>
      <c r="C52" s="662" t="s">
        <v>123</v>
      </c>
      <c r="D52" s="666" t="s">
        <v>995</v>
      </c>
      <c r="E52" s="670" t="s">
        <v>950</v>
      </c>
      <c r="F52" s="674" t="s">
        <v>986</v>
      </c>
      <c r="G52" s="669" t="s">
        <v>42</v>
      </c>
      <c r="H52" s="678">
        <v>2014</v>
      </c>
      <c r="I52" s="654">
        <v>1.0274186496783461E-2</v>
      </c>
      <c r="J52" s="1091">
        <v>0.49399399399399402</v>
      </c>
      <c r="K52" s="663"/>
    </row>
    <row r="53" spans="1:11" s="199" customFormat="1" ht="12.75" customHeight="1">
      <c r="A53" s="664" t="s">
        <v>399</v>
      </c>
      <c r="B53" s="665" t="s">
        <v>25</v>
      </c>
      <c r="C53" s="662" t="s">
        <v>123</v>
      </c>
      <c r="D53" s="666" t="s">
        <v>995</v>
      </c>
      <c r="E53" s="670" t="s">
        <v>950</v>
      </c>
      <c r="F53" s="674" t="s">
        <v>987</v>
      </c>
      <c r="G53" s="669" t="s">
        <v>42</v>
      </c>
      <c r="H53" s="678">
        <v>2014</v>
      </c>
      <c r="I53" s="654">
        <v>3.2765527165247152E-2</v>
      </c>
      <c r="J53" s="1091">
        <v>1</v>
      </c>
      <c r="K53" s="663"/>
    </row>
    <row r="54" spans="1:11" s="199" customFormat="1" ht="12.75" customHeight="1">
      <c r="A54" s="664" t="s">
        <v>399</v>
      </c>
      <c r="B54" s="665" t="s">
        <v>25</v>
      </c>
      <c r="C54" s="662" t="s">
        <v>123</v>
      </c>
      <c r="D54" s="666" t="s">
        <v>995</v>
      </c>
      <c r="E54" s="670" t="s">
        <v>950</v>
      </c>
      <c r="F54" s="674" t="s">
        <v>988</v>
      </c>
      <c r="G54" s="669" t="s">
        <v>42</v>
      </c>
      <c r="H54" s="678">
        <v>2014</v>
      </c>
      <c r="I54" s="654">
        <v>8.1772784019975037E-2</v>
      </c>
      <c r="J54" s="1091">
        <v>0.69312169312169314</v>
      </c>
      <c r="K54" s="663"/>
    </row>
    <row r="55" spans="1:11" s="199" customFormat="1" ht="12.75" customHeight="1">
      <c r="A55" s="664" t="s">
        <v>399</v>
      </c>
      <c r="B55" s="665" t="s">
        <v>25</v>
      </c>
      <c r="C55" s="662" t="s">
        <v>123</v>
      </c>
      <c r="D55" s="666" t="s">
        <v>995</v>
      </c>
      <c r="E55" s="670" t="s">
        <v>950</v>
      </c>
      <c r="F55" s="674" t="s">
        <v>989</v>
      </c>
      <c r="G55" s="669" t="s">
        <v>42</v>
      </c>
      <c r="H55" s="678">
        <v>2014</v>
      </c>
      <c r="I55" s="654">
        <v>5.7971014492753624E-2</v>
      </c>
      <c r="J55" s="1091">
        <v>0.44444444444444442</v>
      </c>
      <c r="K55" s="663"/>
    </row>
    <row r="56" spans="1:11" s="199" customFormat="1" ht="12.75" customHeight="1">
      <c r="A56" s="664" t="s">
        <v>399</v>
      </c>
      <c r="B56" s="665" t="s">
        <v>25</v>
      </c>
      <c r="C56" s="662" t="s">
        <v>123</v>
      </c>
      <c r="D56" s="666" t="s">
        <v>995</v>
      </c>
      <c r="E56" s="670" t="s">
        <v>950</v>
      </c>
      <c r="F56" s="674" t="s">
        <v>990</v>
      </c>
      <c r="G56" s="669" t="s">
        <v>42</v>
      </c>
      <c r="H56" s="678">
        <v>2014</v>
      </c>
      <c r="I56" s="654">
        <v>5.6270096463022508E-2</v>
      </c>
      <c r="J56" s="1091">
        <v>1</v>
      </c>
      <c r="K56" s="663"/>
    </row>
    <row r="57" spans="1:11" s="199" customFormat="1" ht="12.75" customHeight="1">
      <c r="A57" s="664" t="s">
        <v>399</v>
      </c>
      <c r="B57" s="665" t="s">
        <v>25</v>
      </c>
      <c r="C57" s="662" t="s">
        <v>123</v>
      </c>
      <c r="D57" s="666" t="s">
        <v>995</v>
      </c>
      <c r="E57" s="670" t="s">
        <v>950</v>
      </c>
      <c r="F57" s="674" t="s">
        <v>991</v>
      </c>
      <c r="G57" s="669" t="s">
        <v>42</v>
      </c>
      <c r="H57" s="678">
        <v>2014</v>
      </c>
      <c r="I57" s="654">
        <v>0.19444444444444445</v>
      </c>
      <c r="J57" s="1091">
        <v>0.875</v>
      </c>
      <c r="K57" s="663"/>
    </row>
    <row r="58" spans="1:11" s="199" customFormat="1" ht="12.75" customHeight="1">
      <c r="A58" s="664" t="s">
        <v>399</v>
      </c>
      <c r="B58" s="665" t="s">
        <v>25</v>
      </c>
      <c r="C58" s="662" t="s">
        <v>123</v>
      </c>
      <c r="D58" s="666" t="s">
        <v>996</v>
      </c>
      <c r="E58" s="670" t="s">
        <v>950</v>
      </c>
      <c r="F58" s="675" t="s">
        <v>992</v>
      </c>
      <c r="G58" s="669" t="s">
        <v>42</v>
      </c>
      <c r="H58" s="678">
        <v>2014</v>
      </c>
      <c r="I58" s="654">
        <v>0.1875</v>
      </c>
      <c r="J58" s="1091">
        <v>0.5625</v>
      </c>
      <c r="K58" s="663"/>
    </row>
    <row r="59" spans="1:11" s="199" customFormat="1" ht="12.75" customHeight="1">
      <c r="A59" s="664" t="s">
        <v>399</v>
      </c>
      <c r="B59" s="665" t="s">
        <v>25</v>
      </c>
      <c r="C59" s="662" t="s">
        <v>123</v>
      </c>
      <c r="D59" s="666" t="s">
        <v>996</v>
      </c>
      <c r="E59" s="670" t="s">
        <v>950</v>
      </c>
      <c r="F59" s="675" t="s">
        <v>993</v>
      </c>
      <c r="G59" s="669" t="s">
        <v>42</v>
      </c>
      <c r="H59" s="678">
        <v>2014</v>
      </c>
      <c r="I59" s="654">
        <v>0.21509009009009009</v>
      </c>
      <c r="J59" s="1091">
        <v>1</v>
      </c>
      <c r="K59" s="663"/>
    </row>
    <row r="60" spans="1:11" s="199" customFormat="1" ht="12.75" customHeight="1">
      <c r="A60" s="664" t="s">
        <v>399</v>
      </c>
      <c r="B60" s="665" t="s">
        <v>25</v>
      </c>
      <c r="C60" s="662" t="s">
        <v>123</v>
      </c>
      <c r="D60" s="666" t="s">
        <v>996</v>
      </c>
      <c r="E60" s="670" t="s">
        <v>950</v>
      </c>
      <c r="F60" s="676" t="s">
        <v>994</v>
      </c>
      <c r="G60" s="669" t="s">
        <v>42</v>
      </c>
      <c r="H60" s="678">
        <v>2014</v>
      </c>
      <c r="I60" s="654">
        <v>0.4006024096385542</v>
      </c>
      <c r="J60" s="1091">
        <v>0.75568181818181823</v>
      </c>
      <c r="K60" s="663"/>
    </row>
    <row r="61" spans="1:11" s="199" customFormat="1" ht="12.75" customHeight="1">
      <c r="A61" s="664" t="s">
        <v>399</v>
      </c>
      <c r="B61" s="665" t="s">
        <v>25</v>
      </c>
      <c r="C61" s="662" t="s">
        <v>123</v>
      </c>
      <c r="D61" s="666" t="s">
        <v>996</v>
      </c>
      <c r="E61" s="670" t="s">
        <v>950</v>
      </c>
      <c r="F61" s="674" t="s">
        <v>979</v>
      </c>
      <c r="G61" s="669" t="s">
        <v>42</v>
      </c>
      <c r="H61" s="678">
        <v>2014</v>
      </c>
      <c r="I61" s="654">
        <v>0.20205686630369027</v>
      </c>
      <c r="J61" s="1091">
        <v>1</v>
      </c>
      <c r="K61" s="663"/>
    </row>
    <row r="62" spans="1:11" s="199" customFormat="1" ht="12.75" customHeight="1">
      <c r="A62" s="664" t="s">
        <v>399</v>
      </c>
      <c r="B62" s="665" t="s">
        <v>25</v>
      </c>
      <c r="C62" s="662" t="s">
        <v>123</v>
      </c>
      <c r="D62" s="666" t="s">
        <v>996</v>
      </c>
      <c r="E62" s="670" t="s">
        <v>950</v>
      </c>
      <c r="F62" s="674" t="s">
        <v>980</v>
      </c>
      <c r="G62" s="669" t="s">
        <v>42</v>
      </c>
      <c r="H62" s="678">
        <v>2014</v>
      </c>
      <c r="I62" s="654">
        <v>0.23391812865497075</v>
      </c>
      <c r="J62" s="1091">
        <v>1</v>
      </c>
      <c r="K62" s="663"/>
    </row>
    <row r="63" spans="1:11" s="199" customFormat="1" ht="12.75" customHeight="1">
      <c r="A63" s="664" t="s">
        <v>399</v>
      </c>
      <c r="B63" s="665" t="s">
        <v>25</v>
      </c>
      <c r="C63" s="662" t="s">
        <v>123</v>
      </c>
      <c r="D63" s="666" t="s">
        <v>996</v>
      </c>
      <c r="E63" s="670" t="s">
        <v>950</v>
      </c>
      <c r="F63" s="674" t="s">
        <v>981</v>
      </c>
      <c r="G63" s="669" t="s">
        <v>42</v>
      </c>
      <c r="H63" s="678">
        <v>2014</v>
      </c>
      <c r="I63" s="654">
        <v>0.40747028862478779</v>
      </c>
      <c r="J63" s="1091">
        <v>0.70175438596491224</v>
      </c>
      <c r="K63" s="663"/>
    </row>
    <row r="64" spans="1:11" s="199" customFormat="1" ht="12.75" customHeight="1">
      <c r="A64" s="664" t="s">
        <v>399</v>
      </c>
      <c r="B64" s="665" t="s">
        <v>25</v>
      </c>
      <c r="C64" s="662" t="s">
        <v>123</v>
      </c>
      <c r="D64" s="666" t="s">
        <v>996</v>
      </c>
      <c r="E64" s="670" t="s">
        <v>950</v>
      </c>
      <c r="F64" s="674" t="s">
        <v>982</v>
      </c>
      <c r="G64" s="669" t="s">
        <v>42</v>
      </c>
      <c r="H64" s="678">
        <v>2014</v>
      </c>
      <c r="I64" s="654">
        <v>8.9108232229762156E-3</v>
      </c>
      <c r="J64" s="1091">
        <v>0.41269841269841268</v>
      </c>
      <c r="K64" s="663"/>
    </row>
    <row r="65" spans="1:11" s="199" customFormat="1" ht="12.75" customHeight="1">
      <c r="A65" s="664" t="s">
        <v>399</v>
      </c>
      <c r="B65" s="665" t="s">
        <v>25</v>
      </c>
      <c r="C65" s="662" t="s">
        <v>123</v>
      </c>
      <c r="D65" s="666" t="s">
        <v>996</v>
      </c>
      <c r="E65" s="670" t="s">
        <v>950</v>
      </c>
      <c r="F65" s="674" t="s">
        <v>983</v>
      </c>
      <c r="G65" s="669" t="s">
        <v>42</v>
      </c>
      <c r="H65" s="678">
        <v>2014</v>
      </c>
      <c r="I65" s="654">
        <v>2.1451166468960062E-2</v>
      </c>
      <c r="J65" s="1091">
        <v>1.0046296296296295</v>
      </c>
      <c r="K65" s="663"/>
    </row>
    <row r="66" spans="1:11" s="199" customFormat="1" ht="12.75" customHeight="1">
      <c r="A66" s="664" t="s">
        <v>399</v>
      </c>
      <c r="B66" s="665" t="s">
        <v>25</v>
      </c>
      <c r="C66" s="662" t="s">
        <v>123</v>
      </c>
      <c r="D66" s="666" t="s">
        <v>996</v>
      </c>
      <c r="E66" s="670" t="s">
        <v>950</v>
      </c>
      <c r="F66" s="674" t="s">
        <v>984</v>
      </c>
      <c r="G66" s="669" t="s">
        <v>42</v>
      </c>
      <c r="H66" s="678">
        <v>2014</v>
      </c>
      <c r="I66" s="654">
        <v>5.9343434343434344E-2</v>
      </c>
      <c r="J66" s="1091">
        <v>0.37301587301587302</v>
      </c>
      <c r="K66" s="663"/>
    </row>
    <row r="67" spans="1:11" s="199" customFormat="1" ht="12.75" customHeight="1">
      <c r="A67" s="664" t="s">
        <v>399</v>
      </c>
      <c r="B67" s="665" t="s">
        <v>25</v>
      </c>
      <c r="C67" s="662" t="s">
        <v>123</v>
      </c>
      <c r="D67" s="666" t="s">
        <v>996</v>
      </c>
      <c r="E67" s="670" t="s">
        <v>950</v>
      </c>
      <c r="F67" s="674" t="s">
        <v>985</v>
      </c>
      <c r="G67" s="669" t="s">
        <v>42</v>
      </c>
      <c r="H67" s="678">
        <v>2014</v>
      </c>
      <c r="I67" s="654">
        <v>0.1111111111111111</v>
      </c>
      <c r="J67" s="1091">
        <v>5.5555555555555552E-2</v>
      </c>
      <c r="K67" s="663"/>
    </row>
    <row r="68" spans="1:11" s="199" customFormat="1" ht="12.75" customHeight="1">
      <c r="A68" s="664" t="s">
        <v>399</v>
      </c>
      <c r="B68" s="665" t="s">
        <v>25</v>
      </c>
      <c r="C68" s="662" t="s">
        <v>123</v>
      </c>
      <c r="D68" s="666" t="s">
        <v>996</v>
      </c>
      <c r="E68" s="670" t="s">
        <v>950</v>
      </c>
      <c r="F68" s="674" t="s">
        <v>986</v>
      </c>
      <c r="G68" s="669" t="s">
        <v>42</v>
      </c>
      <c r="H68" s="678">
        <v>2014</v>
      </c>
      <c r="I68" s="654">
        <v>1.0274186496783461E-2</v>
      </c>
      <c r="J68" s="1091">
        <v>0.49399399399399402</v>
      </c>
      <c r="K68" s="663"/>
    </row>
    <row r="69" spans="1:11" s="199" customFormat="1" ht="12.75" customHeight="1">
      <c r="A69" s="664" t="s">
        <v>399</v>
      </c>
      <c r="B69" s="665" t="s">
        <v>25</v>
      </c>
      <c r="C69" s="662" t="s">
        <v>123</v>
      </c>
      <c r="D69" s="666" t="s">
        <v>996</v>
      </c>
      <c r="E69" s="670" t="s">
        <v>950</v>
      </c>
      <c r="F69" s="674" t="s">
        <v>987</v>
      </c>
      <c r="G69" s="669" t="s">
        <v>42</v>
      </c>
      <c r="H69" s="678">
        <v>2014</v>
      </c>
      <c r="I69" s="654">
        <v>3.2765527165247152E-2</v>
      </c>
      <c r="J69" s="1091">
        <v>1</v>
      </c>
      <c r="K69" s="663"/>
    </row>
    <row r="70" spans="1:11" s="199" customFormat="1" ht="12.75" customHeight="1">
      <c r="A70" s="664" t="s">
        <v>399</v>
      </c>
      <c r="B70" s="665" t="s">
        <v>25</v>
      </c>
      <c r="C70" s="662" t="s">
        <v>123</v>
      </c>
      <c r="D70" s="666" t="s">
        <v>996</v>
      </c>
      <c r="E70" s="670" t="s">
        <v>950</v>
      </c>
      <c r="F70" s="674" t="s">
        <v>988</v>
      </c>
      <c r="G70" s="669" t="s">
        <v>42</v>
      </c>
      <c r="H70" s="678">
        <v>2014</v>
      </c>
      <c r="I70" s="654">
        <v>8.1772784019975037E-2</v>
      </c>
      <c r="J70" s="1091">
        <v>0.69312169312169314</v>
      </c>
      <c r="K70" s="663"/>
    </row>
    <row r="71" spans="1:11" s="199" customFormat="1" ht="12.75" customHeight="1">
      <c r="A71" s="664" t="s">
        <v>399</v>
      </c>
      <c r="B71" s="665" t="s">
        <v>25</v>
      </c>
      <c r="C71" s="662" t="s">
        <v>123</v>
      </c>
      <c r="D71" s="666" t="s">
        <v>996</v>
      </c>
      <c r="E71" s="670" t="s">
        <v>950</v>
      </c>
      <c r="F71" s="674" t="s">
        <v>989</v>
      </c>
      <c r="G71" s="669" t="s">
        <v>42</v>
      </c>
      <c r="H71" s="678">
        <v>2014</v>
      </c>
      <c r="I71" s="654">
        <v>5.7971014492753624E-2</v>
      </c>
      <c r="J71" s="1091">
        <v>0.44444444444444442</v>
      </c>
      <c r="K71" s="663"/>
    </row>
    <row r="72" spans="1:11" s="199" customFormat="1" ht="12.75" customHeight="1">
      <c r="A72" s="664" t="s">
        <v>399</v>
      </c>
      <c r="B72" s="665" t="s">
        <v>25</v>
      </c>
      <c r="C72" s="662" t="s">
        <v>123</v>
      </c>
      <c r="D72" s="666" t="s">
        <v>996</v>
      </c>
      <c r="E72" s="670" t="s">
        <v>950</v>
      </c>
      <c r="F72" s="674" t="s">
        <v>990</v>
      </c>
      <c r="G72" s="669" t="s">
        <v>42</v>
      </c>
      <c r="H72" s="678">
        <v>2014</v>
      </c>
      <c r="I72" s="654">
        <v>5.6270096463022508E-2</v>
      </c>
      <c r="J72" s="1091">
        <v>1</v>
      </c>
      <c r="K72" s="663"/>
    </row>
    <row r="73" spans="1:11" s="199" customFormat="1" ht="12.75" customHeight="1">
      <c r="A73" s="664" t="s">
        <v>399</v>
      </c>
      <c r="B73" s="665" t="s">
        <v>25</v>
      </c>
      <c r="C73" s="662" t="s">
        <v>123</v>
      </c>
      <c r="D73" s="666" t="s">
        <v>996</v>
      </c>
      <c r="E73" s="670" t="s">
        <v>950</v>
      </c>
      <c r="F73" s="674" t="s">
        <v>991</v>
      </c>
      <c r="G73" s="669" t="s">
        <v>42</v>
      </c>
      <c r="H73" s="678">
        <v>2014</v>
      </c>
      <c r="I73" s="654">
        <v>0.19444444444444445</v>
      </c>
      <c r="J73" s="1091">
        <v>0.875</v>
      </c>
      <c r="K73" s="663"/>
    </row>
    <row r="74" spans="1:11" s="199" customFormat="1" ht="12.75" customHeight="1">
      <c r="A74" s="664" t="s">
        <v>399</v>
      </c>
      <c r="B74" s="665" t="s">
        <v>25</v>
      </c>
      <c r="C74" s="662" t="s">
        <v>123</v>
      </c>
      <c r="D74" s="666" t="s">
        <v>997</v>
      </c>
      <c r="E74" s="670" t="s">
        <v>950</v>
      </c>
      <c r="F74" s="675" t="s">
        <v>992</v>
      </c>
      <c r="G74" s="669" t="s">
        <v>42</v>
      </c>
      <c r="H74" s="678">
        <v>2014</v>
      </c>
      <c r="I74" s="654">
        <v>0.1875</v>
      </c>
      <c r="J74" s="1091">
        <v>0.5625</v>
      </c>
      <c r="K74" s="663"/>
    </row>
    <row r="75" spans="1:11" s="199" customFormat="1" ht="12.75" customHeight="1">
      <c r="A75" s="664" t="s">
        <v>399</v>
      </c>
      <c r="B75" s="665" t="s">
        <v>25</v>
      </c>
      <c r="C75" s="662" t="s">
        <v>123</v>
      </c>
      <c r="D75" s="666" t="s">
        <v>997</v>
      </c>
      <c r="E75" s="670" t="s">
        <v>950</v>
      </c>
      <c r="F75" s="675" t="s">
        <v>993</v>
      </c>
      <c r="G75" s="669" t="s">
        <v>42</v>
      </c>
      <c r="H75" s="678">
        <v>2014</v>
      </c>
      <c r="I75" s="654">
        <v>0.21509009009009009</v>
      </c>
      <c r="J75" s="1091">
        <v>1</v>
      </c>
      <c r="K75" s="663"/>
    </row>
    <row r="76" spans="1:11" s="199" customFormat="1" ht="12.75" customHeight="1">
      <c r="A76" s="664" t="s">
        <v>399</v>
      </c>
      <c r="B76" s="665" t="s">
        <v>25</v>
      </c>
      <c r="C76" s="662" t="s">
        <v>123</v>
      </c>
      <c r="D76" s="666" t="s">
        <v>997</v>
      </c>
      <c r="E76" s="670" t="s">
        <v>950</v>
      </c>
      <c r="F76" s="676" t="s">
        <v>994</v>
      </c>
      <c r="G76" s="669" t="s">
        <v>42</v>
      </c>
      <c r="H76" s="678">
        <v>2014</v>
      </c>
      <c r="I76" s="654">
        <v>0.4006024096385542</v>
      </c>
      <c r="J76" s="1091">
        <v>0.75568181818181823</v>
      </c>
      <c r="K76" s="663"/>
    </row>
    <row r="77" spans="1:11" s="199" customFormat="1" ht="12.75" customHeight="1">
      <c r="A77" s="664" t="s">
        <v>399</v>
      </c>
      <c r="B77" s="665" t="s">
        <v>25</v>
      </c>
      <c r="C77" s="662" t="s">
        <v>123</v>
      </c>
      <c r="D77" s="666" t="s">
        <v>997</v>
      </c>
      <c r="E77" s="670" t="s">
        <v>950</v>
      </c>
      <c r="F77" s="674" t="s">
        <v>979</v>
      </c>
      <c r="G77" s="669" t="s">
        <v>42</v>
      </c>
      <c r="H77" s="678">
        <v>2014</v>
      </c>
      <c r="I77" s="654">
        <v>0.20205686630369027</v>
      </c>
      <c r="J77" s="1091">
        <v>1</v>
      </c>
      <c r="K77" s="663"/>
    </row>
    <row r="78" spans="1:11" s="199" customFormat="1" ht="12.75" customHeight="1">
      <c r="A78" s="664" t="s">
        <v>399</v>
      </c>
      <c r="B78" s="665" t="s">
        <v>25</v>
      </c>
      <c r="C78" s="662" t="s">
        <v>123</v>
      </c>
      <c r="D78" s="666" t="s">
        <v>997</v>
      </c>
      <c r="E78" s="670" t="s">
        <v>950</v>
      </c>
      <c r="F78" s="674" t="s">
        <v>980</v>
      </c>
      <c r="G78" s="669" t="s">
        <v>42</v>
      </c>
      <c r="H78" s="678">
        <v>2014</v>
      </c>
      <c r="I78" s="654">
        <v>0.23391812865497075</v>
      </c>
      <c r="J78" s="1091">
        <v>1</v>
      </c>
      <c r="K78" s="663"/>
    </row>
    <row r="79" spans="1:11" s="199" customFormat="1" ht="12.75" customHeight="1">
      <c r="A79" s="664" t="s">
        <v>399</v>
      </c>
      <c r="B79" s="665" t="s">
        <v>25</v>
      </c>
      <c r="C79" s="662" t="s">
        <v>123</v>
      </c>
      <c r="D79" s="666" t="s">
        <v>997</v>
      </c>
      <c r="E79" s="670" t="s">
        <v>950</v>
      </c>
      <c r="F79" s="674" t="s">
        <v>981</v>
      </c>
      <c r="G79" s="669" t="s">
        <v>42</v>
      </c>
      <c r="H79" s="678">
        <v>2014</v>
      </c>
      <c r="I79" s="654">
        <v>0.40747028862478779</v>
      </c>
      <c r="J79" s="1091">
        <v>0.70175438596491224</v>
      </c>
      <c r="K79" s="663"/>
    </row>
    <row r="80" spans="1:11" s="199" customFormat="1" ht="12.75" customHeight="1">
      <c r="A80" s="664" t="s">
        <v>399</v>
      </c>
      <c r="B80" s="665" t="s">
        <v>25</v>
      </c>
      <c r="C80" s="662" t="s">
        <v>123</v>
      </c>
      <c r="D80" s="666" t="s">
        <v>997</v>
      </c>
      <c r="E80" s="670" t="s">
        <v>950</v>
      </c>
      <c r="F80" s="674" t="s">
        <v>982</v>
      </c>
      <c r="G80" s="669" t="s">
        <v>42</v>
      </c>
      <c r="H80" s="678">
        <v>2014</v>
      </c>
      <c r="I80" s="654">
        <v>8.9108232229762156E-3</v>
      </c>
      <c r="J80" s="1091">
        <v>0.41269841269841268</v>
      </c>
      <c r="K80" s="663"/>
    </row>
    <row r="81" spans="1:11" s="199" customFormat="1" ht="12.75" customHeight="1">
      <c r="A81" s="664" t="s">
        <v>399</v>
      </c>
      <c r="B81" s="665" t="s">
        <v>25</v>
      </c>
      <c r="C81" s="662" t="s">
        <v>123</v>
      </c>
      <c r="D81" s="666" t="s">
        <v>997</v>
      </c>
      <c r="E81" s="670" t="s">
        <v>950</v>
      </c>
      <c r="F81" s="674" t="s">
        <v>983</v>
      </c>
      <c r="G81" s="669" t="s">
        <v>42</v>
      </c>
      <c r="H81" s="678">
        <v>2014</v>
      </c>
      <c r="I81" s="654">
        <v>2.1451166468960062E-2</v>
      </c>
      <c r="J81" s="1091">
        <v>1.0046296296296295</v>
      </c>
      <c r="K81" s="663"/>
    </row>
    <row r="82" spans="1:11" s="199" customFormat="1" ht="12.75" customHeight="1">
      <c r="A82" s="664" t="s">
        <v>399</v>
      </c>
      <c r="B82" s="665" t="s">
        <v>25</v>
      </c>
      <c r="C82" s="662" t="s">
        <v>123</v>
      </c>
      <c r="D82" s="666" t="s">
        <v>997</v>
      </c>
      <c r="E82" s="670" t="s">
        <v>950</v>
      </c>
      <c r="F82" s="674" t="s">
        <v>984</v>
      </c>
      <c r="G82" s="669" t="s">
        <v>42</v>
      </c>
      <c r="H82" s="678">
        <v>2014</v>
      </c>
      <c r="I82" s="654">
        <v>5.9343434343434344E-2</v>
      </c>
      <c r="J82" s="1091">
        <v>0.37301587301587302</v>
      </c>
      <c r="K82" s="663"/>
    </row>
    <row r="83" spans="1:11" s="199" customFormat="1" ht="12.75" customHeight="1">
      <c r="A83" s="664" t="s">
        <v>399</v>
      </c>
      <c r="B83" s="665" t="s">
        <v>25</v>
      </c>
      <c r="C83" s="662" t="s">
        <v>123</v>
      </c>
      <c r="D83" s="666" t="s">
        <v>997</v>
      </c>
      <c r="E83" s="670" t="s">
        <v>950</v>
      </c>
      <c r="F83" s="674" t="s">
        <v>985</v>
      </c>
      <c r="G83" s="669" t="s">
        <v>42</v>
      </c>
      <c r="H83" s="678">
        <v>2014</v>
      </c>
      <c r="I83" s="654">
        <v>0.1111111111111111</v>
      </c>
      <c r="J83" s="1091">
        <v>5.5555555555555552E-2</v>
      </c>
      <c r="K83" s="663"/>
    </row>
    <row r="84" spans="1:11" s="199" customFormat="1" ht="12.75" customHeight="1">
      <c r="A84" s="664" t="s">
        <v>399</v>
      </c>
      <c r="B84" s="665" t="s">
        <v>25</v>
      </c>
      <c r="C84" s="662" t="s">
        <v>123</v>
      </c>
      <c r="D84" s="666" t="s">
        <v>997</v>
      </c>
      <c r="E84" s="670" t="s">
        <v>950</v>
      </c>
      <c r="F84" s="674" t="s">
        <v>986</v>
      </c>
      <c r="G84" s="669" t="s">
        <v>42</v>
      </c>
      <c r="H84" s="678">
        <v>2014</v>
      </c>
      <c r="I84" s="654">
        <v>1.0274186496783461E-2</v>
      </c>
      <c r="J84" s="1091">
        <v>0.49399399399399402</v>
      </c>
      <c r="K84" s="663"/>
    </row>
    <row r="85" spans="1:11" s="199" customFormat="1" ht="12.75" customHeight="1">
      <c r="A85" s="664" t="s">
        <v>399</v>
      </c>
      <c r="B85" s="665" t="s">
        <v>25</v>
      </c>
      <c r="C85" s="662" t="s">
        <v>123</v>
      </c>
      <c r="D85" s="666" t="s">
        <v>997</v>
      </c>
      <c r="E85" s="670" t="s">
        <v>950</v>
      </c>
      <c r="F85" s="674" t="s">
        <v>987</v>
      </c>
      <c r="G85" s="669" t="s">
        <v>42</v>
      </c>
      <c r="H85" s="678">
        <v>2014</v>
      </c>
      <c r="I85" s="654">
        <v>3.2765527165247152E-2</v>
      </c>
      <c r="J85" s="1091">
        <v>1</v>
      </c>
      <c r="K85" s="663"/>
    </row>
    <row r="86" spans="1:11" s="199" customFormat="1" ht="12.75" customHeight="1">
      <c r="A86" s="664" t="s">
        <v>399</v>
      </c>
      <c r="B86" s="665" t="s">
        <v>25</v>
      </c>
      <c r="C86" s="662" t="s">
        <v>123</v>
      </c>
      <c r="D86" s="666" t="s">
        <v>997</v>
      </c>
      <c r="E86" s="670" t="s">
        <v>950</v>
      </c>
      <c r="F86" s="674" t="s">
        <v>988</v>
      </c>
      <c r="G86" s="669" t="s">
        <v>42</v>
      </c>
      <c r="H86" s="678">
        <v>2014</v>
      </c>
      <c r="I86" s="654">
        <v>8.1772784019975037E-2</v>
      </c>
      <c r="J86" s="1091">
        <v>0.69312169312169314</v>
      </c>
      <c r="K86" s="663"/>
    </row>
    <row r="87" spans="1:11" s="199" customFormat="1" ht="12.75" customHeight="1">
      <c r="A87" s="664" t="s">
        <v>399</v>
      </c>
      <c r="B87" s="665" t="s">
        <v>25</v>
      </c>
      <c r="C87" s="662" t="s">
        <v>123</v>
      </c>
      <c r="D87" s="666" t="s">
        <v>997</v>
      </c>
      <c r="E87" s="670" t="s">
        <v>950</v>
      </c>
      <c r="F87" s="674" t="s">
        <v>989</v>
      </c>
      <c r="G87" s="669" t="s">
        <v>42</v>
      </c>
      <c r="H87" s="678">
        <v>2014</v>
      </c>
      <c r="I87" s="654">
        <v>5.7971014492753624E-2</v>
      </c>
      <c r="J87" s="1091">
        <v>0.44444444444444442</v>
      </c>
      <c r="K87" s="663"/>
    </row>
    <row r="88" spans="1:11" s="199" customFormat="1" ht="12.75" customHeight="1">
      <c r="A88" s="664" t="s">
        <v>399</v>
      </c>
      <c r="B88" s="665" t="s">
        <v>25</v>
      </c>
      <c r="C88" s="662" t="s">
        <v>123</v>
      </c>
      <c r="D88" s="666" t="s">
        <v>997</v>
      </c>
      <c r="E88" s="670" t="s">
        <v>950</v>
      </c>
      <c r="F88" s="674" t="s">
        <v>990</v>
      </c>
      <c r="G88" s="669" t="s">
        <v>42</v>
      </c>
      <c r="H88" s="678">
        <v>2014</v>
      </c>
      <c r="I88" s="654">
        <v>5.6270096463022508E-2</v>
      </c>
      <c r="J88" s="1091">
        <v>1</v>
      </c>
      <c r="K88" s="663"/>
    </row>
    <row r="89" spans="1:11" s="199" customFormat="1" ht="12.75" customHeight="1">
      <c r="A89" s="664" t="s">
        <v>399</v>
      </c>
      <c r="B89" s="665" t="s">
        <v>25</v>
      </c>
      <c r="C89" s="662" t="s">
        <v>123</v>
      </c>
      <c r="D89" s="666" t="s">
        <v>997</v>
      </c>
      <c r="E89" s="670" t="s">
        <v>950</v>
      </c>
      <c r="F89" s="674" t="s">
        <v>991</v>
      </c>
      <c r="G89" s="669" t="s">
        <v>42</v>
      </c>
      <c r="H89" s="678">
        <v>2014</v>
      </c>
      <c r="I89" s="654">
        <v>0.19444444444444445</v>
      </c>
      <c r="J89" s="1091">
        <v>0.875</v>
      </c>
      <c r="K89" s="663"/>
    </row>
    <row r="90" spans="1:11" s="199" customFormat="1" ht="12.75" customHeight="1">
      <c r="A90" s="664" t="s">
        <v>399</v>
      </c>
      <c r="B90" s="665" t="s">
        <v>25</v>
      </c>
      <c r="C90" s="662" t="s">
        <v>123</v>
      </c>
      <c r="D90" s="666" t="s">
        <v>998</v>
      </c>
      <c r="E90" s="670" t="s">
        <v>999</v>
      </c>
      <c r="F90" s="668"/>
      <c r="G90" s="670" t="s">
        <v>999</v>
      </c>
      <c r="H90" s="678">
        <v>2014</v>
      </c>
      <c r="I90" s="654"/>
      <c r="J90" s="1091"/>
      <c r="K90" s="663"/>
    </row>
    <row r="91" spans="1:11" s="199" customFormat="1" ht="12.75" customHeight="1">
      <c r="A91" s="664" t="s">
        <v>399</v>
      </c>
      <c r="B91" s="665" t="s">
        <v>25</v>
      </c>
      <c r="C91" s="662" t="s">
        <v>123</v>
      </c>
      <c r="D91" s="666" t="s">
        <v>1000</v>
      </c>
      <c r="E91" s="670" t="s">
        <v>950</v>
      </c>
      <c r="F91" s="674" t="s">
        <v>979</v>
      </c>
      <c r="G91" s="669" t="s">
        <v>42</v>
      </c>
      <c r="H91" s="678">
        <v>2014</v>
      </c>
      <c r="I91" s="654">
        <v>0.20205686630369027</v>
      </c>
      <c r="J91" s="1091">
        <v>1</v>
      </c>
      <c r="K91" s="663"/>
    </row>
    <row r="92" spans="1:11" s="199" customFormat="1" ht="12.75" customHeight="1">
      <c r="A92" s="664" t="s">
        <v>399</v>
      </c>
      <c r="B92" s="665" t="s">
        <v>25</v>
      </c>
      <c r="C92" s="662" t="s">
        <v>123</v>
      </c>
      <c r="D92" s="666" t="s">
        <v>1000</v>
      </c>
      <c r="E92" s="670" t="s">
        <v>950</v>
      </c>
      <c r="F92" s="674" t="s">
        <v>980</v>
      </c>
      <c r="G92" s="669" t="s">
        <v>42</v>
      </c>
      <c r="H92" s="678">
        <v>2014</v>
      </c>
      <c r="I92" s="654">
        <v>0.23391812865497075</v>
      </c>
      <c r="J92" s="1091">
        <v>1</v>
      </c>
      <c r="K92" s="663"/>
    </row>
    <row r="93" spans="1:11" s="199" customFormat="1" ht="12.75" customHeight="1">
      <c r="A93" s="664" t="s">
        <v>399</v>
      </c>
      <c r="B93" s="665" t="s">
        <v>25</v>
      </c>
      <c r="C93" s="662" t="s">
        <v>123</v>
      </c>
      <c r="D93" s="666" t="s">
        <v>1000</v>
      </c>
      <c r="E93" s="670" t="s">
        <v>950</v>
      </c>
      <c r="F93" s="674" t="s">
        <v>981</v>
      </c>
      <c r="G93" s="669" t="s">
        <v>42</v>
      </c>
      <c r="H93" s="678">
        <v>2014</v>
      </c>
      <c r="I93" s="654">
        <v>0.40747028862478779</v>
      </c>
      <c r="J93" s="1091">
        <v>0.70175438596491224</v>
      </c>
      <c r="K93" s="663"/>
    </row>
    <row r="94" spans="1:11" s="199" customFormat="1" ht="12.75" customHeight="1">
      <c r="A94" s="664" t="s">
        <v>399</v>
      </c>
      <c r="B94" s="665" t="s">
        <v>25</v>
      </c>
      <c r="C94" s="662" t="s">
        <v>123</v>
      </c>
      <c r="D94" s="666" t="s">
        <v>1001</v>
      </c>
      <c r="E94" s="670" t="s">
        <v>950</v>
      </c>
      <c r="F94" s="674" t="s">
        <v>986</v>
      </c>
      <c r="G94" s="669" t="s">
        <v>42</v>
      </c>
      <c r="H94" s="678">
        <v>2014</v>
      </c>
      <c r="I94" s="654">
        <v>1.0274186496783461E-2</v>
      </c>
      <c r="J94" s="1091">
        <v>0.49399399399399402</v>
      </c>
      <c r="K94" s="663"/>
    </row>
    <row r="95" spans="1:11" s="199" customFormat="1" ht="12.75" customHeight="1">
      <c r="A95" s="664" t="s">
        <v>399</v>
      </c>
      <c r="B95" s="665" t="s">
        <v>25</v>
      </c>
      <c r="C95" s="662" t="s">
        <v>123</v>
      </c>
      <c r="D95" s="666" t="s">
        <v>1001</v>
      </c>
      <c r="E95" s="670" t="s">
        <v>950</v>
      </c>
      <c r="F95" s="674" t="s">
        <v>987</v>
      </c>
      <c r="G95" s="669" t="s">
        <v>42</v>
      </c>
      <c r="H95" s="678">
        <v>2014</v>
      </c>
      <c r="I95" s="654">
        <v>3.2765527165247152E-2</v>
      </c>
      <c r="J95" s="1091">
        <v>1</v>
      </c>
      <c r="K95" s="663"/>
    </row>
    <row r="96" spans="1:11" s="199" customFormat="1" ht="12.75" customHeight="1">
      <c r="A96" s="664" t="s">
        <v>399</v>
      </c>
      <c r="B96" s="665" t="s">
        <v>25</v>
      </c>
      <c r="C96" s="662" t="s">
        <v>123</v>
      </c>
      <c r="D96" s="666" t="s">
        <v>1001</v>
      </c>
      <c r="E96" s="670" t="s">
        <v>950</v>
      </c>
      <c r="F96" s="674" t="s">
        <v>988</v>
      </c>
      <c r="G96" s="669" t="s">
        <v>42</v>
      </c>
      <c r="H96" s="678">
        <v>2014</v>
      </c>
      <c r="I96" s="654">
        <v>8.1772784019975037E-2</v>
      </c>
      <c r="J96" s="1091">
        <v>0.69312169312169314</v>
      </c>
      <c r="K96" s="663"/>
    </row>
    <row r="97" spans="1:11" s="199" customFormat="1" ht="12.75" customHeight="1">
      <c r="A97" s="664" t="s">
        <v>399</v>
      </c>
      <c r="B97" s="665" t="s">
        <v>25</v>
      </c>
      <c r="C97" s="662" t="s">
        <v>123</v>
      </c>
      <c r="D97" s="666" t="s">
        <v>1002</v>
      </c>
      <c r="E97" s="670" t="s">
        <v>950</v>
      </c>
      <c r="F97" s="674" t="s">
        <v>982</v>
      </c>
      <c r="G97" s="669" t="s">
        <v>42</v>
      </c>
      <c r="H97" s="678">
        <v>2014</v>
      </c>
      <c r="I97" s="654">
        <v>8.9108232229762156E-3</v>
      </c>
      <c r="J97" s="1091">
        <v>0.41269841269841268</v>
      </c>
      <c r="K97" s="663"/>
    </row>
    <row r="98" spans="1:11" s="199" customFormat="1" ht="12.75" customHeight="1">
      <c r="A98" s="664" t="s">
        <v>399</v>
      </c>
      <c r="B98" s="665" t="s">
        <v>25</v>
      </c>
      <c r="C98" s="662" t="s">
        <v>123</v>
      </c>
      <c r="D98" s="666" t="s">
        <v>1002</v>
      </c>
      <c r="E98" s="670" t="s">
        <v>950</v>
      </c>
      <c r="F98" s="674" t="s">
        <v>983</v>
      </c>
      <c r="G98" s="669" t="s">
        <v>42</v>
      </c>
      <c r="H98" s="678">
        <v>2014</v>
      </c>
      <c r="I98" s="654">
        <v>2.1451166468960062E-2</v>
      </c>
      <c r="J98" s="1091">
        <v>1.0046296296296295</v>
      </c>
      <c r="K98" s="663"/>
    </row>
    <row r="99" spans="1:11" s="199" customFormat="1" ht="12.75" customHeight="1">
      <c r="A99" s="664" t="s">
        <v>399</v>
      </c>
      <c r="B99" s="665" t="s">
        <v>25</v>
      </c>
      <c r="C99" s="662" t="s">
        <v>123</v>
      </c>
      <c r="D99" s="666" t="s">
        <v>1002</v>
      </c>
      <c r="E99" s="670" t="s">
        <v>950</v>
      </c>
      <c r="F99" s="674" t="s">
        <v>984</v>
      </c>
      <c r="G99" s="669" t="s">
        <v>42</v>
      </c>
      <c r="H99" s="678">
        <v>2014</v>
      </c>
      <c r="I99" s="654">
        <v>5.9343434343434344E-2</v>
      </c>
      <c r="J99" s="1091">
        <v>0.37301587301587302</v>
      </c>
      <c r="K99" s="663"/>
    </row>
    <row r="100" spans="1:11" s="199" customFormat="1" ht="12.75" customHeight="1">
      <c r="A100" s="664" t="s">
        <v>399</v>
      </c>
      <c r="B100" s="665" t="s">
        <v>25</v>
      </c>
      <c r="C100" s="662" t="s">
        <v>123</v>
      </c>
      <c r="D100" s="666" t="s">
        <v>1002</v>
      </c>
      <c r="E100" s="670" t="s">
        <v>950</v>
      </c>
      <c r="F100" s="674" t="s">
        <v>985</v>
      </c>
      <c r="G100" s="669" t="s">
        <v>42</v>
      </c>
      <c r="H100" s="678">
        <v>2014</v>
      </c>
      <c r="I100" s="654">
        <v>0.1111111111111111</v>
      </c>
      <c r="J100" s="1091">
        <v>5.5555555555555552E-2</v>
      </c>
      <c r="K100" s="663"/>
    </row>
    <row r="101" spans="1:11" s="199" customFormat="1" ht="12.75" customHeight="1">
      <c r="A101" s="664" t="s">
        <v>399</v>
      </c>
      <c r="B101" s="665" t="s">
        <v>25</v>
      </c>
      <c r="C101" s="662" t="s">
        <v>123</v>
      </c>
      <c r="D101" s="666" t="s">
        <v>1003</v>
      </c>
      <c r="E101" s="670" t="s">
        <v>950</v>
      </c>
      <c r="F101" s="674" t="s">
        <v>989</v>
      </c>
      <c r="G101" s="669" t="s">
        <v>42</v>
      </c>
      <c r="H101" s="678">
        <v>2014</v>
      </c>
      <c r="I101" s="654">
        <v>9.2753623188405798E-2</v>
      </c>
      <c r="J101" s="1091">
        <v>0.71111111111111114</v>
      </c>
      <c r="K101" s="663"/>
    </row>
    <row r="102" spans="1:11" s="199" customFormat="1" ht="12.75" customHeight="1">
      <c r="A102" s="664" t="s">
        <v>399</v>
      </c>
      <c r="B102" s="665" t="s">
        <v>25</v>
      </c>
      <c r="C102" s="662" t="s">
        <v>123</v>
      </c>
      <c r="D102" s="666" t="s">
        <v>1003</v>
      </c>
      <c r="E102" s="670" t="s">
        <v>950</v>
      </c>
      <c r="F102" s="674" t="s">
        <v>990</v>
      </c>
      <c r="G102" s="669" t="s">
        <v>42</v>
      </c>
      <c r="H102" s="678">
        <v>2014</v>
      </c>
      <c r="I102" s="654">
        <v>9.0032154340836015E-2</v>
      </c>
      <c r="J102" s="1091">
        <v>1</v>
      </c>
      <c r="K102" s="663"/>
    </row>
    <row r="103" spans="1:11" s="199" customFormat="1" ht="12.75" customHeight="1">
      <c r="A103" s="664" t="s">
        <v>399</v>
      </c>
      <c r="B103" s="665" t="s">
        <v>25</v>
      </c>
      <c r="C103" s="662" t="s">
        <v>123</v>
      </c>
      <c r="D103" s="666" t="s">
        <v>1003</v>
      </c>
      <c r="E103" s="670" t="s">
        <v>950</v>
      </c>
      <c r="F103" s="674" t="s">
        <v>991</v>
      </c>
      <c r="G103" s="669" t="s">
        <v>42</v>
      </c>
      <c r="H103" s="678">
        <v>2014</v>
      </c>
      <c r="I103" s="654">
        <v>0.31111111111111112</v>
      </c>
      <c r="J103" s="1091">
        <v>1</v>
      </c>
      <c r="K103" s="663"/>
    </row>
    <row r="104" spans="1:11" s="199" customFormat="1" ht="12.75" customHeight="1">
      <c r="A104" s="664" t="s">
        <v>399</v>
      </c>
      <c r="B104" s="665" t="s">
        <v>25</v>
      </c>
      <c r="C104" s="662" t="s">
        <v>123</v>
      </c>
      <c r="D104" s="666" t="s">
        <v>1004</v>
      </c>
      <c r="E104" s="670" t="s">
        <v>950</v>
      </c>
      <c r="F104" s="674" t="s">
        <v>986</v>
      </c>
      <c r="G104" s="669" t="s">
        <v>42</v>
      </c>
      <c r="H104" s="678">
        <v>2014</v>
      </c>
      <c r="I104" s="654">
        <v>1.0274186496783461E-2</v>
      </c>
      <c r="J104" s="1091">
        <v>0.49399399399399402</v>
      </c>
      <c r="K104" s="663"/>
    </row>
    <row r="105" spans="1:11" s="199" customFormat="1" ht="12.75" customHeight="1">
      <c r="A105" s="664" t="s">
        <v>399</v>
      </c>
      <c r="B105" s="665" t="s">
        <v>25</v>
      </c>
      <c r="C105" s="662" t="s">
        <v>123</v>
      </c>
      <c r="D105" s="666" t="s">
        <v>1004</v>
      </c>
      <c r="E105" s="670" t="s">
        <v>950</v>
      </c>
      <c r="F105" s="674" t="s">
        <v>987</v>
      </c>
      <c r="G105" s="669" t="s">
        <v>42</v>
      </c>
      <c r="H105" s="678">
        <v>2014</v>
      </c>
      <c r="I105" s="654">
        <v>3.2765527165247152E-2</v>
      </c>
      <c r="J105" s="1091">
        <v>1</v>
      </c>
      <c r="K105" s="663"/>
    </row>
    <row r="106" spans="1:11" s="199" customFormat="1" ht="12.75" customHeight="1">
      <c r="A106" s="664" t="s">
        <v>399</v>
      </c>
      <c r="B106" s="665" t="s">
        <v>25</v>
      </c>
      <c r="C106" s="662" t="s">
        <v>123</v>
      </c>
      <c r="D106" s="666" t="s">
        <v>1004</v>
      </c>
      <c r="E106" s="670" t="s">
        <v>950</v>
      </c>
      <c r="F106" s="674" t="s">
        <v>988</v>
      </c>
      <c r="G106" s="669" t="s">
        <v>42</v>
      </c>
      <c r="H106" s="678">
        <v>2014</v>
      </c>
      <c r="I106" s="654">
        <v>8.1772784019975037E-2</v>
      </c>
      <c r="J106" s="1091">
        <v>0.69312169312169314</v>
      </c>
      <c r="K106" s="663"/>
    </row>
    <row r="107" spans="1:11" s="199" customFormat="1" ht="12.75" customHeight="1">
      <c r="A107" s="664" t="s">
        <v>399</v>
      </c>
      <c r="B107" s="665" t="s">
        <v>25</v>
      </c>
      <c r="C107" s="662" t="s">
        <v>123</v>
      </c>
      <c r="D107" s="666" t="s">
        <v>1004</v>
      </c>
      <c r="E107" s="670" t="s">
        <v>950</v>
      </c>
      <c r="F107" s="674" t="s">
        <v>982</v>
      </c>
      <c r="G107" s="669" t="s">
        <v>42</v>
      </c>
      <c r="H107" s="678">
        <v>2014</v>
      </c>
      <c r="I107" s="654">
        <v>8.9108232229762156E-3</v>
      </c>
      <c r="J107" s="1091">
        <v>0.41269841269841268</v>
      </c>
      <c r="K107" s="663"/>
    </row>
    <row r="108" spans="1:11" s="199" customFormat="1" ht="12.75" customHeight="1">
      <c r="A108" s="664" t="s">
        <v>399</v>
      </c>
      <c r="B108" s="665" t="s">
        <v>25</v>
      </c>
      <c r="C108" s="662" t="s">
        <v>123</v>
      </c>
      <c r="D108" s="666" t="s">
        <v>1004</v>
      </c>
      <c r="E108" s="670" t="s">
        <v>950</v>
      </c>
      <c r="F108" s="674" t="s">
        <v>983</v>
      </c>
      <c r="G108" s="669" t="s">
        <v>42</v>
      </c>
      <c r="H108" s="678">
        <v>2014</v>
      </c>
      <c r="I108" s="654">
        <v>2.1451166468960062E-2</v>
      </c>
      <c r="J108" s="1091">
        <v>1.0046296296296295</v>
      </c>
      <c r="K108" s="663"/>
    </row>
    <row r="109" spans="1:11" s="199" customFormat="1" ht="12.75" customHeight="1">
      <c r="A109" s="664" t="s">
        <v>399</v>
      </c>
      <c r="B109" s="665" t="s">
        <v>25</v>
      </c>
      <c r="C109" s="662" t="s">
        <v>123</v>
      </c>
      <c r="D109" s="666" t="s">
        <v>1004</v>
      </c>
      <c r="E109" s="670" t="s">
        <v>950</v>
      </c>
      <c r="F109" s="674" t="s">
        <v>984</v>
      </c>
      <c r="G109" s="669" t="s">
        <v>42</v>
      </c>
      <c r="H109" s="678">
        <v>2014</v>
      </c>
      <c r="I109" s="654">
        <v>5.9343434343434344E-2</v>
      </c>
      <c r="J109" s="1091">
        <v>0.37301587301587302</v>
      </c>
      <c r="K109" s="663"/>
    </row>
    <row r="110" spans="1:11" s="199" customFormat="1" ht="12.75" customHeight="1">
      <c r="A110" s="664" t="s">
        <v>399</v>
      </c>
      <c r="B110" s="665" t="s">
        <v>25</v>
      </c>
      <c r="C110" s="662" t="s">
        <v>123</v>
      </c>
      <c r="D110" s="666" t="s">
        <v>1004</v>
      </c>
      <c r="E110" s="670" t="s">
        <v>950</v>
      </c>
      <c r="F110" s="674" t="s">
        <v>985</v>
      </c>
      <c r="G110" s="669" t="s">
        <v>42</v>
      </c>
      <c r="H110" s="678">
        <v>2014</v>
      </c>
      <c r="I110" s="654">
        <v>0.1111111111111111</v>
      </c>
      <c r="J110" s="1091">
        <v>5.5555555555555552E-2</v>
      </c>
      <c r="K110" s="663"/>
    </row>
    <row r="111" spans="1:11" s="199" customFormat="1" ht="12.75" customHeight="1">
      <c r="A111" s="664" t="s">
        <v>399</v>
      </c>
      <c r="B111" s="665" t="s">
        <v>25</v>
      </c>
      <c r="C111" s="662" t="s">
        <v>123</v>
      </c>
      <c r="D111" s="666" t="s">
        <v>1004</v>
      </c>
      <c r="E111" s="670" t="s">
        <v>950</v>
      </c>
      <c r="F111" s="674" t="s">
        <v>989</v>
      </c>
      <c r="G111" s="669" t="s">
        <v>42</v>
      </c>
      <c r="H111" s="678">
        <v>2014</v>
      </c>
      <c r="I111" s="654">
        <v>5.7971014492753624E-2</v>
      </c>
      <c r="J111" s="1091">
        <v>0.44444444444444442</v>
      </c>
      <c r="K111" s="663"/>
    </row>
    <row r="112" spans="1:11" s="199" customFormat="1" ht="12.75" customHeight="1">
      <c r="A112" s="664" t="s">
        <v>399</v>
      </c>
      <c r="B112" s="665" t="s">
        <v>25</v>
      </c>
      <c r="C112" s="662" t="s">
        <v>123</v>
      </c>
      <c r="D112" s="666" t="s">
        <v>1004</v>
      </c>
      <c r="E112" s="670" t="s">
        <v>950</v>
      </c>
      <c r="F112" s="674" t="s">
        <v>990</v>
      </c>
      <c r="G112" s="669" t="s">
        <v>42</v>
      </c>
      <c r="H112" s="678">
        <v>2014</v>
      </c>
      <c r="I112" s="654">
        <v>5.6270096463022508E-2</v>
      </c>
      <c r="J112" s="1091">
        <v>1</v>
      </c>
      <c r="K112" s="663"/>
    </row>
    <row r="113" spans="1:11" s="199" customFormat="1" ht="12.75" customHeight="1">
      <c r="A113" s="664" t="s">
        <v>399</v>
      </c>
      <c r="B113" s="665" t="s">
        <v>25</v>
      </c>
      <c r="C113" s="662" t="s">
        <v>123</v>
      </c>
      <c r="D113" s="666" t="s">
        <v>1004</v>
      </c>
      <c r="E113" s="670" t="s">
        <v>950</v>
      </c>
      <c r="F113" s="674" t="s">
        <v>991</v>
      </c>
      <c r="G113" s="669" t="s">
        <v>42</v>
      </c>
      <c r="H113" s="678">
        <v>2014</v>
      </c>
      <c r="I113" s="654">
        <v>0.19444444444444445</v>
      </c>
      <c r="J113" s="1091">
        <v>0.875</v>
      </c>
      <c r="K113" s="663"/>
    </row>
    <row r="114" spans="1:11" s="199" customFormat="1" ht="12.75" customHeight="1">
      <c r="A114" s="664" t="s">
        <v>399</v>
      </c>
      <c r="B114" s="665" t="s">
        <v>25</v>
      </c>
      <c r="C114" s="677" t="s">
        <v>127</v>
      </c>
      <c r="D114" s="666" t="s">
        <v>1005</v>
      </c>
      <c r="E114" s="670" t="s">
        <v>950</v>
      </c>
      <c r="F114" s="675" t="s">
        <v>992</v>
      </c>
      <c r="G114" s="669" t="s">
        <v>42</v>
      </c>
      <c r="H114" s="678">
        <v>2014</v>
      </c>
      <c r="I114" s="654">
        <v>0.1875</v>
      </c>
      <c r="J114" s="1091">
        <v>0.5625</v>
      </c>
      <c r="K114" s="663"/>
    </row>
    <row r="115" spans="1:11" s="199" customFormat="1" ht="12.75" customHeight="1">
      <c r="A115" s="664" t="s">
        <v>399</v>
      </c>
      <c r="B115" s="665" t="s">
        <v>25</v>
      </c>
      <c r="C115" s="677" t="s">
        <v>127</v>
      </c>
      <c r="D115" s="666" t="s">
        <v>1005</v>
      </c>
      <c r="E115" s="670" t="s">
        <v>950</v>
      </c>
      <c r="F115" s="675" t="s">
        <v>993</v>
      </c>
      <c r="G115" s="669" t="s">
        <v>42</v>
      </c>
      <c r="H115" s="678">
        <v>2014</v>
      </c>
      <c r="I115" s="654">
        <v>0.21509009009009009</v>
      </c>
      <c r="J115" s="1091">
        <v>1</v>
      </c>
      <c r="K115" s="663"/>
    </row>
    <row r="116" spans="1:11" s="199" customFormat="1" ht="12.75" customHeight="1">
      <c r="A116" s="664" t="s">
        <v>399</v>
      </c>
      <c r="B116" s="665" t="s">
        <v>25</v>
      </c>
      <c r="C116" s="677" t="s">
        <v>127</v>
      </c>
      <c r="D116" s="666" t="s">
        <v>1005</v>
      </c>
      <c r="E116" s="670" t="s">
        <v>950</v>
      </c>
      <c r="F116" s="676" t="s">
        <v>994</v>
      </c>
      <c r="G116" s="669" t="s">
        <v>42</v>
      </c>
      <c r="H116" s="678">
        <v>2014</v>
      </c>
      <c r="I116" s="654">
        <v>0.4006024096385542</v>
      </c>
      <c r="J116" s="1091">
        <v>0.75568181818181823</v>
      </c>
      <c r="K116" s="663"/>
    </row>
    <row r="117" spans="1:11" s="199" customFormat="1" ht="12.75" customHeight="1">
      <c r="A117" s="664" t="s">
        <v>399</v>
      </c>
      <c r="B117" s="665" t="s">
        <v>25</v>
      </c>
      <c r="C117" s="677" t="s">
        <v>127</v>
      </c>
      <c r="D117" s="666" t="s">
        <v>1005</v>
      </c>
      <c r="E117" s="670" t="s">
        <v>950</v>
      </c>
      <c r="F117" s="674" t="s">
        <v>979</v>
      </c>
      <c r="G117" s="669" t="s">
        <v>42</v>
      </c>
      <c r="H117" s="678">
        <v>2014</v>
      </c>
      <c r="I117" s="654">
        <v>0.20205686630369027</v>
      </c>
      <c r="J117" s="1091">
        <v>1</v>
      </c>
      <c r="K117" s="663"/>
    </row>
    <row r="118" spans="1:11" s="199" customFormat="1" ht="12.75" customHeight="1">
      <c r="A118" s="664" t="s">
        <v>399</v>
      </c>
      <c r="B118" s="665" t="s">
        <v>25</v>
      </c>
      <c r="C118" s="677" t="s">
        <v>127</v>
      </c>
      <c r="D118" s="666" t="s">
        <v>1005</v>
      </c>
      <c r="E118" s="670" t="s">
        <v>950</v>
      </c>
      <c r="F118" s="674" t="s">
        <v>980</v>
      </c>
      <c r="G118" s="669" t="s">
        <v>42</v>
      </c>
      <c r="H118" s="678">
        <v>2014</v>
      </c>
      <c r="I118" s="654">
        <v>0.23391812865497075</v>
      </c>
      <c r="J118" s="1091">
        <v>1</v>
      </c>
      <c r="K118" s="663"/>
    </row>
    <row r="119" spans="1:11" s="199" customFormat="1" ht="12.75" customHeight="1">
      <c r="A119" s="664" t="s">
        <v>399</v>
      </c>
      <c r="B119" s="665" t="s">
        <v>25</v>
      </c>
      <c r="C119" s="677" t="s">
        <v>127</v>
      </c>
      <c r="D119" s="666" t="s">
        <v>1005</v>
      </c>
      <c r="E119" s="670" t="s">
        <v>950</v>
      </c>
      <c r="F119" s="674" t="s">
        <v>981</v>
      </c>
      <c r="G119" s="669" t="s">
        <v>42</v>
      </c>
      <c r="H119" s="678">
        <v>2014</v>
      </c>
      <c r="I119" s="654">
        <v>0.40747028862478779</v>
      </c>
      <c r="J119" s="1091">
        <v>0.70175438596491224</v>
      </c>
      <c r="K119" s="663"/>
    </row>
    <row r="120" spans="1:11" s="199" customFormat="1" ht="12.75" customHeight="1">
      <c r="A120" s="664" t="s">
        <v>399</v>
      </c>
      <c r="B120" s="665" t="s">
        <v>25</v>
      </c>
      <c r="C120" s="677" t="s">
        <v>127</v>
      </c>
      <c r="D120" s="666" t="s">
        <v>1005</v>
      </c>
      <c r="E120" s="670" t="s">
        <v>950</v>
      </c>
      <c r="F120" s="674" t="s">
        <v>982</v>
      </c>
      <c r="G120" s="669" t="s">
        <v>42</v>
      </c>
      <c r="H120" s="678">
        <v>2014</v>
      </c>
      <c r="I120" s="654">
        <v>8.9108232229762156E-3</v>
      </c>
      <c r="J120" s="1091">
        <v>0.41269841269841268</v>
      </c>
      <c r="K120" s="663"/>
    </row>
    <row r="121" spans="1:11" s="199" customFormat="1" ht="12.75" customHeight="1">
      <c r="A121" s="664" t="s">
        <v>399</v>
      </c>
      <c r="B121" s="665" t="s">
        <v>25</v>
      </c>
      <c r="C121" s="677" t="s">
        <v>127</v>
      </c>
      <c r="D121" s="666" t="s">
        <v>1005</v>
      </c>
      <c r="E121" s="670" t="s">
        <v>950</v>
      </c>
      <c r="F121" s="674" t="s">
        <v>983</v>
      </c>
      <c r="G121" s="669" t="s">
        <v>42</v>
      </c>
      <c r="H121" s="678">
        <v>2014</v>
      </c>
      <c r="I121" s="654">
        <v>2.1451166468960062E-2</v>
      </c>
      <c r="J121" s="1091">
        <v>1.0046296296296295</v>
      </c>
      <c r="K121" s="663"/>
    </row>
    <row r="122" spans="1:11" s="199" customFormat="1" ht="12.75" customHeight="1">
      <c r="A122" s="664" t="s">
        <v>399</v>
      </c>
      <c r="B122" s="665" t="s">
        <v>25</v>
      </c>
      <c r="C122" s="677" t="s">
        <v>127</v>
      </c>
      <c r="D122" s="666" t="s">
        <v>1005</v>
      </c>
      <c r="E122" s="670" t="s">
        <v>950</v>
      </c>
      <c r="F122" s="674" t="s">
        <v>984</v>
      </c>
      <c r="G122" s="669" t="s">
        <v>42</v>
      </c>
      <c r="H122" s="678">
        <v>2014</v>
      </c>
      <c r="I122" s="654">
        <v>5.9343434343434344E-2</v>
      </c>
      <c r="J122" s="1091">
        <v>0.37301587301587302</v>
      </c>
      <c r="K122" s="663"/>
    </row>
    <row r="123" spans="1:11" s="199" customFormat="1" ht="12.75" customHeight="1">
      <c r="A123" s="664" t="s">
        <v>399</v>
      </c>
      <c r="B123" s="665" t="s">
        <v>25</v>
      </c>
      <c r="C123" s="677" t="s">
        <v>127</v>
      </c>
      <c r="D123" s="666" t="s">
        <v>1005</v>
      </c>
      <c r="E123" s="670" t="s">
        <v>950</v>
      </c>
      <c r="F123" s="674" t="s">
        <v>985</v>
      </c>
      <c r="G123" s="669" t="s">
        <v>42</v>
      </c>
      <c r="H123" s="678">
        <v>2014</v>
      </c>
      <c r="I123" s="654">
        <v>0.1111111111111111</v>
      </c>
      <c r="J123" s="1091">
        <v>5.5555555555555552E-2</v>
      </c>
      <c r="K123" s="663"/>
    </row>
    <row r="124" spans="1:11" s="199" customFormat="1" ht="12.75" customHeight="1">
      <c r="A124" s="664" t="s">
        <v>399</v>
      </c>
      <c r="B124" s="665" t="s">
        <v>25</v>
      </c>
      <c r="C124" s="677" t="s">
        <v>127</v>
      </c>
      <c r="D124" s="666" t="s">
        <v>1005</v>
      </c>
      <c r="E124" s="670" t="s">
        <v>950</v>
      </c>
      <c r="F124" s="674" t="s">
        <v>986</v>
      </c>
      <c r="G124" s="669" t="s">
        <v>42</v>
      </c>
      <c r="H124" s="678">
        <v>2014</v>
      </c>
      <c r="I124" s="654">
        <v>1.0274186496783461E-2</v>
      </c>
      <c r="J124" s="1091">
        <v>0.49399399399399402</v>
      </c>
      <c r="K124" s="663"/>
    </row>
    <row r="125" spans="1:11" s="199" customFormat="1" ht="12.75" customHeight="1">
      <c r="A125" s="664" t="s">
        <v>399</v>
      </c>
      <c r="B125" s="665" t="s">
        <v>25</v>
      </c>
      <c r="C125" s="677" t="s">
        <v>127</v>
      </c>
      <c r="D125" s="666" t="s">
        <v>1005</v>
      </c>
      <c r="E125" s="670" t="s">
        <v>950</v>
      </c>
      <c r="F125" s="674" t="s">
        <v>987</v>
      </c>
      <c r="G125" s="669" t="s">
        <v>42</v>
      </c>
      <c r="H125" s="678">
        <v>2014</v>
      </c>
      <c r="I125" s="654">
        <v>3.2765527165247152E-2</v>
      </c>
      <c r="J125" s="1091">
        <v>1</v>
      </c>
      <c r="K125" s="663"/>
    </row>
    <row r="126" spans="1:11" s="199" customFormat="1" ht="12.75" customHeight="1">
      <c r="A126" s="664" t="s">
        <v>399</v>
      </c>
      <c r="B126" s="665" t="s">
        <v>25</v>
      </c>
      <c r="C126" s="677" t="s">
        <v>127</v>
      </c>
      <c r="D126" s="666" t="s">
        <v>1005</v>
      </c>
      <c r="E126" s="670" t="s">
        <v>950</v>
      </c>
      <c r="F126" s="674" t="s">
        <v>988</v>
      </c>
      <c r="G126" s="669" t="s">
        <v>42</v>
      </c>
      <c r="H126" s="678">
        <v>2014</v>
      </c>
      <c r="I126" s="654">
        <v>8.1772784019975037E-2</v>
      </c>
      <c r="J126" s="1091">
        <v>0.69312169312169314</v>
      </c>
      <c r="K126" s="663"/>
    </row>
    <row r="127" spans="1:11" s="199" customFormat="1" ht="12.75" customHeight="1">
      <c r="A127" s="664" t="s">
        <v>399</v>
      </c>
      <c r="B127" s="665" t="s">
        <v>25</v>
      </c>
      <c r="C127" s="677" t="s">
        <v>127</v>
      </c>
      <c r="D127" s="666" t="s">
        <v>1005</v>
      </c>
      <c r="E127" s="670" t="s">
        <v>950</v>
      </c>
      <c r="F127" s="674" t="s">
        <v>989</v>
      </c>
      <c r="G127" s="669" t="s">
        <v>42</v>
      </c>
      <c r="H127" s="678">
        <v>2014</v>
      </c>
      <c r="I127" s="654">
        <v>5.7971014492753624E-2</v>
      </c>
      <c r="J127" s="1091">
        <v>0.44444444444444442</v>
      </c>
      <c r="K127" s="663"/>
    </row>
    <row r="128" spans="1:11" s="199" customFormat="1" ht="12.75" customHeight="1">
      <c r="A128" s="664" t="s">
        <v>399</v>
      </c>
      <c r="B128" s="665" t="s">
        <v>25</v>
      </c>
      <c r="C128" s="677" t="s">
        <v>127</v>
      </c>
      <c r="D128" s="666" t="s">
        <v>1005</v>
      </c>
      <c r="E128" s="670" t="s">
        <v>950</v>
      </c>
      <c r="F128" s="674" t="s">
        <v>990</v>
      </c>
      <c r="G128" s="669" t="s">
        <v>42</v>
      </c>
      <c r="H128" s="678">
        <v>2014</v>
      </c>
      <c r="I128" s="654">
        <v>5.6270096463022508E-2</v>
      </c>
      <c r="J128" s="1091">
        <v>1</v>
      </c>
      <c r="K128" s="663"/>
    </row>
    <row r="129" spans="1:11" s="199" customFormat="1" ht="12.75" customHeight="1">
      <c r="A129" s="664" t="s">
        <v>399</v>
      </c>
      <c r="B129" s="665" t="s">
        <v>25</v>
      </c>
      <c r="C129" s="677" t="s">
        <v>127</v>
      </c>
      <c r="D129" s="666" t="s">
        <v>1005</v>
      </c>
      <c r="E129" s="670" t="s">
        <v>950</v>
      </c>
      <c r="F129" s="674" t="s">
        <v>991</v>
      </c>
      <c r="G129" s="669" t="s">
        <v>42</v>
      </c>
      <c r="H129" s="678">
        <v>2014</v>
      </c>
      <c r="I129" s="654">
        <v>0.19444444444444445</v>
      </c>
      <c r="J129" s="1091">
        <v>0.875</v>
      </c>
      <c r="K129" s="663"/>
    </row>
    <row r="130" spans="1:11" s="199" customFormat="1" ht="12.75" customHeight="1">
      <c r="A130" s="664" t="s">
        <v>399</v>
      </c>
      <c r="B130" s="665" t="s">
        <v>25</v>
      </c>
      <c r="C130" s="677" t="s">
        <v>127</v>
      </c>
      <c r="D130" s="666" t="s">
        <v>1006</v>
      </c>
      <c r="E130" s="670" t="s">
        <v>950</v>
      </c>
      <c r="F130" s="675" t="s">
        <v>992</v>
      </c>
      <c r="G130" s="669" t="s">
        <v>42</v>
      </c>
      <c r="H130" s="678">
        <v>2014</v>
      </c>
      <c r="I130" s="654">
        <v>0.1875</v>
      </c>
      <c r="J130" s="1091">
        <v>0.5625</v>
      </c>
      <c r="K130" s="663"/>
    </row>
    <row r="131" spans="1:11" s="199" customFormat="1" ht="12.75" customHeight="1">
      <c r="A131" s="664" t="s">
        <v>399</v>
      </c>
      <c r="B131" s="665" t="s">
        <v>25</v>
      </c>
      <c r="C131" s="677" t="s">
        <v>127</v>
      </c>
      <c r="D131" s="666" t="s">
        <v>1006</v>
      </c>
      <c r="E131" s="670" t="s">
        <v>950</v>
      </c>
      <c r="F131" s="675" t="s">
        <v>993</v>
      </c>
      <c r="G131" s="669" t="s">
        <v>42</v>
      </c>
      <c r="H131" s="678">
        <v>2014</v>
      </c>
      <c r="I131" s="654">
        <v>0.21509009009009009</v>
      </c>
      <c r="J131" s="1091">
        <v>1</v>
      </c>
      <c r="K131" s="663"/>
    </row>
    <row r="132" spans="1:11" s="199" customFormat="1" ht="12.75" customHeight="1">
      <c r="A132" s="664" t="s">
        <v>399</v>
      </c>
      <c r="B132" s="665" t="s">
        <v>25</v>
      </c>
      <c r="C132" s="677" t="s">
        <v>127</v>
      </c>
      <c r="D132" s="666" t="s">
        <v>1006</v>
      </c>
      <c r="E132" s="670" t="s">
        <v>950</v>
      </c>
      <c r="F132" s="676" t="s">
        <v>994</v>
      </c>
      <c r="G132" s="669" t="s">
        <v>42</v>
      </c>
      <c r="H132" s="678">
        <v>2014</v>
      </c>
      <c r="I132" s="654">
        <v>0.4006024096385542</v>
      </c>
      <c r="J132" s="1091">
        <v>0.75568181818181823</v>
      </c>
      <c r="K132" s="663"/>
    </row>
    <row r="133" spans="1:11" s="199" customFormat="1" ht="12.75" customHeight="1">
      <c r="A133" s="664" t="s">
        <v>399</v>
      </c>
      <c r="B133" s="665" t="s">
        <v>25</v>
      </c>
      <c r="C133" s="677" t="s">
        <v>127</v>
      </c>
      <c r="D133" s="666" t="s">
        <v>1006</v>
      </c>
      <c r="E133" s="670" t="s">
        <v>950</v>
      </c>
      <c r="F133" s="674" t="s">
        <v>979</v>
      </c>
      <c r="G133" s="669" t="s">
        <v>42</v>
      </c>
      <c r="H133" s="678">
        <v>2014</v>
      </c>
      <c r="I133" s="654">
        <v>0.20205686630369027</v>
      </c>
      <c r="J133" s="1091">
        <v>1</v>
      </c>
      <c r="K133" s="663"/>
    </row>
    <row r="134" spans="1:11" s="199" customFormat="1" ht="12.75" customHeight="1">
      <c r="A134" s="664" t="s">
        <v>399</v>
      </c>
      <c r="B134" s="665" t="s">
        <v>25</v>
      </c>
      <c r="C134" s="677" t="s">
        <v>127</v>
      </c>
      <c r="D134" s="666" t="s">
        <v>1006</v>
      </c>
      <c r="E134" s="670" t="s">
        <v>950</v>
      </c>
      <c r="F134" s="674" t="s">
        <v>980</v>
      </c>
      <c r="G134" s="669" t="s">
        <v>42</v>
      </c>
      <c r="H134" s="678">
        <v>2014</v>
      </c>
      <c r="I134" s="654">
        <v>0.23391812865497075</v>
      </c>
      <c r="J134" s="1091">
        <v>1</v>
      </c>
      <c r="K134" s="663"/>
    </row>
    <row r="135" spans="1:11" s="199" customFormat="1" ht="12.75" customHeight="1">
      <c r="A135" s="664" t="s">
        <v>399</v>
      </c>
      <c r="B135" s="665" t="s">
        <v>25</v>
      </c>
      <c r="C135" s="677" t="s">
        <v>127</v>
      </c>
      <c r="D135" s="666" t="s">
        <v>1006</v>
      </c>
      <c r="E135" s="670" t="s">
        <v>950</v>
      </c>
      <c r="F135" s="674" t="s">
        <v>981</v>
      </c>
      <c r="G135" s="669" t="s">
        <v>42</v>
      </c>
      <c r="H135" s="678">
        <v>2014</v>
      </c>
      <c r="I135" s="654">
        <v>0.40747028862478779</v>
      </c>
      <c r="J135" s="1091">
        <v>0.70175438596491224</v>
      </c>
      <c r="K135" s="663"/>
    </row>
    <row r="136" spans="1:11" s="199" customFormat="1" ht="12.75" customHeight="1">
      <c r="A136" s="664" t="s">
        <v>399</v>
      </c>
      <c r="B136" s="665" t="s">
        <v>25</v>
      </c>
      <c r="C136" s="677" t="s">
        <v>127</v>
      </c>
      <c r="D136" s="666" t="s">
        <v>1006</v>
      </c>
      <c r="E136" s="670" t="s">
        <v>950</v>
      </c>
      <c r="F136" s="674" t="s">
        <v>982</v>
      </c>
      <c r="G136" s="669" t="s">
        <v>42</v>
      </c>
      <c r="H136" s="678">
        <v>2014</v>
      </c>
      <c r="I136" s="654">
        <v>8.9108232229762156E-3</v>
      </c>
      <c r="J136" s="1091">
        <v>0.41269841269841268</v>
      </c>
      <c r="K136" s="663"/>
    </row>
    <row r="137" spans="1:11" s="199" customFormat="1" ht="12.75" customHeight="1">
      <c r="A137" s="664" t="s">
        <v>399</v>
      </c>
      <c r="B137" s="665" t="s">
        <v>25</v>
      </c>
      <c r="C137" s="677" t="s">
        <v>127</v>
      </c>
      <c r="D137" s="666" t="s">
        <v>1006</v>
      </c>
      <c r="E137" s="670" t="s">
        <v>950</v>
      </c>
      <c r="F137" s="674" t="s">
        <v>983</v>
      </c>
      <c r="G137" s="669" t="s">
        <v>42</v>
      </c>
      <c r="H137" s="678">
        <v>2014</v>
      </c>
      <c r="I137" s="654">
        <v>2.1451166468960062E-2</v>
      </c>
      <c r="J137" s="1091">
        <v>1.0046296296296295</v>
      </c>
      <c r="K137" s="663"/>
    </row>
    <row r="138" spans="1:11" s="199" customFormat="1" ht="12.75" customHeight="1">
      <c r="A138" s="664" t="s">
        <v>399</v>
      </c>
      <c r="B138" s="665" t="s">
        <v>25</v>
      </c>
      <c r="C138" s="677" t="s">
        <v>127</v>
      </c>
      <c r="D138" s="666" t="s">
        <v>1006</v>
      </c>
      <c r="E138" s="670" t="s">
        <v>950</v>
      </c>
      <c r="F138" s="674" t="s">
        <v>984</v>
      </c>
      <c r="G138" s="669" t="s">
        <v>42</v>
      </c>
      <c r="H138" s="678">
        <v>2014</v>
      </c>
      <c r="I138" s="654">
        <v>5.9343434343434344E-2</v>
      </c>
      <c r="J138" s="1091">
        <v>0.37301587301587302</v>
      </c>
      <c r="K138" s="663"/>
    </row>
    <row r="139" spans="1:11" s="199" customFormat="1" ht="12.75" customHeight="1">
      <c r="A139" s="664" t="s">
        <v>399</v>
      </c>
      <c r="B139" s="665" t="s">
        <v>25</v>
      </c>
      <c r="C139" s="677" t="s">
        <v>127</v>
      </c>
      <c r="D139" s="666" t="s">
        <v>1006</v>
      </c>
      <c r="E139" s="670" t="s">
        <v>950</v>
      </c>
      <c r="F139" s="674" t="s">
        <v>985</v>
      </c>
      <c r="G139" s="669" t="s">
        <v>42</v>
      </c>
      <c r="H139" s="678">
        <v>2014</v>
      </c>
      <c r="I139" s="654">
        <v>0.1111111111111111</v>
      </c>
      <c r="J139" s="1091">
        <v>5.5555555555555552E-2</v>
      </c>
      <c r="K139" s="663"/>
    </row>
    <row r="140" spans="1:11" s="199" customFormat="1" ht="12.75" customHeight="1">
      <c r="A140" s="664" t="s">
        <v>399</v>
      </c>
      <c r="B140" s="665" t="s">
        <v>25</v>
      </c>
      <c r="C140" s="677" t="s">
        <v>127</v>
      </c>
      <c r="D140" s="666" t="s">
        <v>1006</v>
      </c>
      <c r="E140" s="670" t="s">
        <v>950</v>
      </c>
      <c r="F140" s="674" t="s">
        <v>986</v>
      </c>
      <c r="G140" s="669" t="s">
        <v>42</v>
      </c>
      <c r="H140" s="678">
        <v>2014</v>
      </c>
      <c r="I140" s="654">
        <v>1.0274186496783461E-2</v>
      </c>
      <c r="J140" s="1091">
        <v>0.49399399399399402</v>
      </c>
      <c r="K140" s="663"/>
    </row>
    <row r="141" spans="1:11" s="199" customFormat="1" ht="12.75" customHeight="1">
      <c r="A141" s="664" t="s">
        <v>399</v>
      </c>
      <c r="B141" s="665" t="s">
        <v>25</v>
      </c>
      <c r="C141" s="677" t="s">
        <v>127</v>
      </c>
      <c r="D141" s="666" t="s">
        <v>1006</v>
      </c>
      <c r="E141" s="670" t="s">
        <v>950</v>
      </c>
      <c r="F141" s="674" t="s">
        <v>987</v>
      </c>
      <c r="G141" s="669" t="s">
        <v>42</v>
      </c>
      <c r="H141" s="678">
        <v>2014</v>
      </c>
      <c r="I141" s="654">
        <v>3.2765527165247152E-2</v>
      </c>
      <c r="J141" s="1091">
        <v>1</v>
      </c>
      <c r="K141" s="663"/>
    </row>
    <row r="142" spans="1:11" s="199" customFormat="1" ht="12.75" customHeight="1">
      <c r="A142" s="664" t="s">
        <v>399</v>
      </c>
      <c r="B142" s="665" t="s">
        <v>25</v>
      </c>
      <c r="C142" s="677" t="s">
        <v>127</v>
      </c>
      <c r="D142" s="666" t="s">
        <v>1006</v>
      </c>
      <c r="E142" s="670" t="s">
        <v>950</v>
      </c>
      <c r="F142" s="674" t="s">
        <v>988</v>
      </c>
      <c r="G142" s="669" t="s">
        <v>42</v>
      </c>
      <c r="H142" s="678">
        <v>2014</v>
      </c>
      <c r="I142" s="654">
        <v>8.1772784019975037E-2</v>
      </c>
      <c r="J142" s="1091">
        <v>0.69312169312169314</v>
      </c>
      <c r="K142" s="663"/>
    </row>
    <row r="143" spans="1:11" s="199" customFormat="1" ht="12.75" customHeight="1">
      <c r="A143" s="664" t="s">
        <v>399</v>
      </c>
      <c r="B143" s="665" t="s">
        <v>25</v>
      </c>
      <c r="C143" s="677" t="s">
        <v>127</v>
      </c>
      <c r="D143" s="666" t="s">
        <v>1006</v>
      </c>
      <c r="E143" s="670" t="s">
        <v>950</v>
      </c>
      <c r="F143" s="674" t="s">
        <v>989</v>
      </c>
      <c r="G143" s="669" t="s">
        <v>42</v>
      </c>
      <c r="H143" s="678">
        <v>2014</v>
      </c>
      <c r="I143" s="654">
        <v>5.7971014492753624E-2</v>
      </c>
      <c r="J143" s="1091">
        <v>0.44444444444444442</v>
      </c>
      <c r="K143" s="258"/>
    </row>
    <row r="144" spans="1:11" s="199" customFormat="1" ht="12.75" customHeight="1">
      <c r="A144" s="664" t="s">
        <v>399</v>
      </c>
      <c r="B144" s="665" t="s">
        <v>25</v>
      </c>
      <c r="C144" s="677" t="s">
        <v>127</v>
      </c>
      <c r="D144" s="666" t="s">
        <v>1006</v>
      </c>
      <c r="E144" s="670" t="s">
        <v>950</v>
      </c>
      <c r="F144" s="674" t="s">
        <v>990</v>
      </c>
      <c r="G144" s="669" t="s">
        <v>42</v>
      </c>
      <c r="H144" s="678">
        <v>2014</v>
      </c>
      <c r="I144" s="654">
        <v>5.6270096463022508E-2</v>
      </c>
      <c r="J144" s="1091">
        <v>1</v>
      </c>
      <c r="K144" s="258"/>
    </row>
    <row r="145" spans="1:11" s="199" customFormat="1" ht="12.75" customHeight="1">
      <c r="A145" s="664" t="s">
        <v>399</v>
      </c>
      <c r="B145" s="665" t="s">
        <v>25</v>
      </c>
      <c r="C145" s="677" t="s">
        <v>127</v>
      </c>
      <c r="D145" s="666" t="s">
        <v>1006</v>
      </c>
      <c r="E145" s="670" t="s">
        <v>950</v>
      </c>
      <c r="F145" s="674" t="s">
        <v>991</v>
      </c>
      <c r="G145" s="669" t="s">
        <v>42</v>
      </c>
      <c r="H145" s="678">
        <v>2014</v>
      </c>
      <c r="I145" s="654">
        <v>0.19444444444444445</v>
      </c>
      <c r="J145" s="1091">
        <v>0.875</v>
      </c>
      <c r="K145" s="259"/>
    </row>
    <row r="146" spans="1:11" s="199" customFormat="1" ht="12.75" customHeight="1">
      <c r="A146" s="664" t="s">
        <v>399</v>
      </c>
      <c r="B146" s="665" t="s">
        <v>25</v>
      </c>
      <c r="C146" s="677" t="s">
        <v>127</v>
      </c>
      <c r="D146" s="666" t="s">
        <v>1007</v>
      </c>
      <c r="E146" s="670" t="s">
        <v>950</v>
      </c>
      <c r="F146" s="675" t="s">
        <v>992</v>
      </c>
      <c r="G146" s="669" t="s">
        <v>42</v>
      </c>
      <c r="H146" s="678">
        <v>2014</v>
      </c>
      <c r="I146" s="654">
        <v>0.1875</v>
      </c>
      <c r="J146" s="1091">
        <v>0.5625</v>
      </c>
      <c r="K146" s="259"/>
    </row>
    <row r="147" spans="1:11" s="199" customFormat="1" ht="12.75" customHeight="1">
      <c r="A147" s="664" t="s">
        <v>399</v>
      </c>
      <c r="B147" s="665" t="s">
        <v>25</v>
      </c>
      <c r="C147" s="677" t="s">
        <v>127</v>
      </c>
      <c r="D147" s="666" t="s">
        <v>1007</v>
      </c>
      <c r="E147" s="670" t="s">
        <v>950</v>
      </c>
      <c r="F147" s="675" t="s">
        <v>993</v>
      </c>
      <c r="G147" s="669" t="s">
        <v>42</v>
      </c>
      <c r="H147" s="678">
        <v>2014</v>
      </c>
      <c r="I147" s="654">
        <v>0.21509009009009009</v>
      </c>
      <c r="J147" s="1091">
        <v>1</v>
      </c>
      <c r="K147" s="259"/>
    </row>
    <row r="148" spans="1:11" s="199" customFormat="1" ht="12.75" customHeight="1">
      <c r="A148" s="664" t="s">
        <v>399</v>
      </c>
      <c r="B148" s="665" t="s">
        <v>25</v>
      </c>
      <c r="C148" s="677" t="s">
        <v>127</v>
      </c>
      <c r="D148" s="666" t="s">
        <v>1007</v>
      </c>
      <c r="E148" s="670" t="s">
        <v>950</v>
      </c>
      <c r="F148" s="676" t="s">
        <v>994</v>
      </c>
      <c r="G148" s="669" t="s">
        <v>42</v>
      </c>
      <c r="H148" s="678">
        <v>2014</v>
      </c>
      <c r="I148" s="654">
        <v>0.4006024096385542</v>
      </c>
      <c r="J148" s="1091">
        <v>0.75568181818181823</v>
      </c>
      <c r="K148" s="259"/>
    </row>
    <row r="149" spans="1:11" s="199" customFormat="1" ht="12.75" customHeight="1">
      <c r="A149" s="664" t="s">
        <v>399</v>
      </c>
      <c r="B149" s="665" t="s">
        <v>25</v>
      </c>
      <c r="C149" s="677" t="s">
        <v>127</v>
      </c>
      <c r="D149" s="666" t="s">
        <v>1007</v>
      </c>
      <c r="E149" s="670" t="s">
        <v>950</v>
      </c>
      <c r="F149" s="674" t="s">
        <v>979</v>
      </c>
      <c r="G149" s="669" t="s">
        <v>42</v>
      </c>
      <c r="H149" s="678">
        <v>2014</v>
      </c>
      <c r="I149" s="654">
        <v>0.20205686630369027</v>
      </c>
      <c r="J149" s="1091">
        <v>1</v>
      </c>
      <c r="K149" s="259"/>
    </row>
    <row r="150" spans="1:11" s="199" customFormat="1" ht="12.75" customHeight="1">
      <c r="A150" s="664" t="s">
        <v>399</v>
      </c>
      <c r="B150" s="665" t="s">
        <v>25</v>
      </c>
      <c r="C150" s="677" t="s">
        <v>127</v>
      </c>
      <c r="D150" s="666" t="s">
        <v>1007</v>
      </c>
      <c r="E150" s="670" t="s">
        <v>950</v>
      </c>
      <c r="F150" s="674" t="s">
        <v>980</v>
      </c>
      <c r="G150" s="669" t="s">
        <v>42</v>
      </c>
      <c r="H150" s="678">
        <v>2014</v>
      </c>
      <c r="I150" s="654">
        <v>0.23391812865497075</v>
      </c>
      <c r="J150" s="1091">
        <v>1</v>
      </c>
      <c r="K150" s="259"/>
    </row>
    <row r="151" spans="1:11" s="199" customFormat="1" ht="12.75" customHeight="1">
      <c r="A151" s="664" t="s">
        <v>399</v>
      </c>
      <c r="B151" s="665" t="s">
        <v>25</v>
      </c>
      <c r="C151" s="677" t="s">
        <v>127</v>
      </c>
      <c r="D151" s="666" t="s">
        <v>1007</v>
      </c>
      <c r="E151" s="670" t="s">
        <v>950</v>
      </c>
      <c r="F151" s="674" t="s">
        <v>981</v>
      </c>
      <c r="G151" s="669" t="s">
        <v>42</v>
      </c>
      <c r="H151" s="678">
        <v>2014</v>
      </c>
      <c r="I151" s="654">
        <v>0.40747028862478779</v>
      </c>
      <c r="J151" s="1091">
        <v>0.70175438596491224</v>
      </c>
      <c r="K151" s="259"/>
    </row>
    <row r="152" spans="1:11" s="199" customFormat="1" ht="12.75" customHeight="1">
      <c r="A152" s="664" t="s">
        <v>399</v>
      </c>
      <c r="B152" s="665" t="s">
        <v>25</v>
      </c>
      <c r="C152" s="677" t="s">
        <v>127</v>
      </c>
      <c r="D152" s="666" t="s">
        <v>1007</v>
      </c>
      <c r="E152" s="670" t="s">
        <v>950</v>
      </c>
      <c r="F152" s="674" t="s">
        <v>982</v>
      </c>
      <c r="G152" s="669" t="s">
        <v>42</v>
      </c>
      <c r="H152" s="678">
        <v>2014</v>
      </c>
      <c r="I152" s="654">
        <v>8.9108232229762156E-3</v>
      </c>
      <c r="J152" s="1091">
        <v>0.41269841269841268</v>
      </c>
      <c r="K152" s="259"/>
    </row>
    <row r="153" spans="1:11" ht="12.75" customHeight="1">
      <c r="A153" s="664" t="s">
        <v>399</v>
      </c>
      <c r="B153" s="665" t="s">
        <v>25</v>
      </c>
      <c r="C153" s="677" t="s">
        <v>127</v>
      </c>
      <c r="D153" s="666" t="s">
        <v>1007</v>
      </c>
      <c r="E153" s="670" t="s">
        <v>950</v>
      </c>
      <c r="F153" s="674" t="s">
        <v>983</v>
      </c>
      <c r="G153" s="669" t="s">
        <v>42</v>
      </c>
      <c r="H153" s="678">
        <v>2014</v>
      </c>
      <c r="I153" s="654">
        <v>2.1451166468960062E-2</v>
      </c>
      <c r="J153" s="1091">
        <v>1.0046296296296295</v>
      </c>
      <c r="K153" s="259"/>
    </row>
    <row r="154" spans="1:11" ht="12.75" customHeight="1">
      <c r="A154" s="664" t="s">
        <v>399</v>
      </c>
      <c r="B154" s="665" t="s">
        <v>25</v>
      </c>
      <c r="C154" s="677" t="s">
        <v>127</v>
      </c>
      <c r="D154" s="666" t="s">
        <v>1007</v>
      </c>
      <c r="E154" s="670" t="s">
        <v>950</v>
      </c>
      <c r="F154" s="674" t="s">
        <v>984</v>
      </c>
      <c r="G154" s="669" t="s">
        <v>42</v>
      </c>
      <c r="H154" s="678">
        <v>2014</v>
      </c>
      <c r="I154" s="654">
        <v>5.9343434343434344E-2</v>
      </c>
      <c r="J154" s="1091">
        <v>0.37301587301587302</v>
      </c>
      <c r="K154" s="259"/>
    </row>
    <row r="155" spans="1:11" ht="12.75" customHeight="1">
      <c r="A155" s="664" t="s">
        <v>399</v>
      </c>
      <c r="B155" s="665" t="s">
        <v>25</v>
      </c>
      <c r="C155" s="677" t="s">
        <v>127</v>
      </c>
      <c r="D155" s="666" t="s">
        <v>1007</v>
      </c>
      <c r="E155" s="670" t="s">
        <v>950</v>
      </c>
      <c r="F155" s="674" t="s">
        <v>985</v>
      </c>
      <c r="G155" s="669" t="s">
        <v>42</v>
      </c>
      <c r="H155" s="678">
        <v>2014</v>
      </c>
      <c r="I155" s="654">
        <v>0.1111111111111111</v>
      </c>
      <c r="J155" s="1091">
        <v>5.5555555555555552E-2</v>
      </c>
      <c r="K155" s="109"/>
    </row>
    <row r="156" spans="1:11" ht="12.75" customHeight="1">
      <c r="A156" s="664" t="s">
        <v>399</v>
      </c>
      <c r="B156" s="665" t="s">
        <v>25</v>
      </c>
      <c r="C156" s="677" t="s">
        <v>127</v>
      </c>
      <c r="D156" s="666" t="s">
        <v>1007</v>
      </c>
      <c r="E156" s="670" t="s">
        <v>950</v>
      </c>
      <c r="F156" s="674" t="s">
        <v>986</v>
      </c>
      <c r="G156" s="669" t="s">
        <v>42</v>
      </c>
      <c r="H156" s="678">
        <v>2014</v>
      </c>
      <c r="I156" s="654">
        <v>1.0274186496783461E-2</v>
      </c>
      <c r="J156" s="1091">
        <v>0.49399399399399402</v>
      </c>
      <c r="K156" s="109"/>
    </row>
    <row r="157" spans="1:11" ht="12.75" customHeight="1">
      <c r="A157" s="664" t="s">
        <v>399</v>
      </c>
      <c r="B157" s="665" t="s">
        <v>25</v>
      </c>
      <c r="C157" s="677" t="s">
        <v>127</v>
      </c>
      <c r="D157" s="666" t="s">
        <v>1007</v>
      </c>
      <c r="E157" s="670" t="s">
        <v>950</v>
      </c>
      <c r="F157" s="674" t="s">
        <v>987</v>
      </c>
      <c r="G157" s="669" t="s">
        <v>42</v>
      </c>
      <c r="H157" s="678">
        <v>2014</v>
      </c>
      <c r="I157" s="654">
        <v>3.2765527165247152E-2</v>
      </c>
      <c r="J157" s="1091">
        <v>1</v>
      </c>
      <c r="K157" s="109"/>
    </row>
    <row r="158" spans="1:11" ht="12.75" customHeight="1">
      <c r="A158" s="664" t="s">
        <v>399</v>
      </c>
      <c r="B158" s="665" t="s">
        <v>25</v>
      </c>
      <c r="C158" s="677" t="s">
        <v>127</v>
      </c>
      <c r="D158" s="666" t="s">
        <v>1007</v>
      </c>
      <c r="E158" s="670" t="s">
        <v>950</v>
      </c>
      <c r="F158" s="674" t="s">
        <v>988</v>
      </c>
      <c r="G158" s="669" t="s">
        <v>42</v>
      </c>
      <c r="H158" s="678">
        <v>2014</v>
      </c>
      <c r="I158" s="654">
        <v>8.1772784019975037E-2</v>
      </c>
      <c r="J158" s="1091">
        <v>0.69312169312169314</v>
      </c>
      <c r="K158" s="109"/>
    </row>
    <row r="159" spans="1:11" ht="12.75" customHeight="1">
      <c r="A159" s="664" t="s">
        <v>399</v>
      </c>
      <c r="B159" s="665" t="s">
        <v>25</v>
      </c>
      <c r="C159" s="677" t="s">
        <v>127</v>
      </c>
      <c r="D159" s="666" t="s">
        <v>1007</v>
      </c>
      <c r="E159" s="670" t="s">
        <v>950</v>
      </c>
      <c r="F159" s="674" t="s">
        <v>989</v>
      </c>
      <c r="G159" s="669" t="s">
        <v>42</v>
      </c>
      <c r="H159" s="678">
        <v>2014</v>
      </c>
      <c r="I159" s="654">
        <v>5.7971014492753624E-2</v>
      </c>
      <c r="J159" s="1091">
        <v>0.44444444444444442</v>
      </c>
      <c r="K159" s="109"/>
    </row>
    <row r="160" spans="1:11" ht="12.75" customHeight="1">
      <c r="A160" s="664" t="s">
        <v>399</v>
      </c>
      <c r="B160" s="665" t="s">
        <v>25</v>
      </c>
      <c r="C160" s="677" t="s">
        <v>127</v>
      </c>
      <c r="D160" s="666" t="s">
        <v>1007</v>
      </c>
      <c r="E160" s="670" t="s">
        <v>950</v>
      </c>
      <c r="F160" s="674" t="s">
        <v>990</v>
      </c>
      <c r="G160" s="669" t="s">
        <v>42</v>
      </c>
      <c r="H160" s="678">
        <v>2014</v>
      </c>
      <c r="I160" s="654">
        <v>5.6270096463022508E-2</v>
      </c>
      <c r="J160" s="1091">
        <v>1</v>
      </c>
      <c r="K160" s="109"/>
    </row>
    <row r="161" spans="1:11" ht="12.75" customHeight="1">
      <c r="A161" s="664" t="s">
        <v>399</v>
      </c>
      <c r="B161" s="665" t="s">
        <v>25</v>
      </c>
      <c r="C161" s="677" t="s">
        <v>127</v>
      </c>
      <c r="D161" s="666" t="s">
        <v>1007</v>
      </c>
      <c r="E161" s="670" t="s">
        <v>950</v>
      </c>
      <c r="F161" s="674" t="s">
        <v>991</v>
      </c>
      <c r="G161" s="669" t="s">
        <v>42</v>
      </c>
      <c r="H161" s="678">
        <v>2014</v>
      </c>
      <c r="I161" s="654">
        <v>0.19444444444444445</v>
      </c>
      <c r="J161" s="1091">
        <v>0.875</v>
      </c>
      <c r="K161" s="109"/>
    </row>
    <row r="162" spans="1:11">
      <c r="A162" s="195"/>
      <c r="B162" s="196"/>
      <c r="C162" s="197"/>
      <c r="D162" s="189"/>
      <c r="E162" s="191"/>
      <c r="F162" s="198"/>
      <c r="G162" s="198"/>
      <c r="H162" s="679"/>
      <c r="I162" s="679"/>
      <c r="J162" s="679"/>
      <c r="K162" s="109"/>
    </row>
    <row r="163" spans="1:11">
      <c r="A163" s="195"/>
      <c r="B163" s="196"/>
      <c r="C163" s="200"/>
      <c r="D163" s="189"/>
      <c r="E163" s="191"/>
      <c r="F163" s="198"/>
      <c r="G163" s="198"/>
      <c r="H163" s="188"/>
      <c r="I163" s="188"/>
      <c r="J163" s="188"/>
      <c r="K163" s="109"/>
    </row>
    <row r="164" spans="1:11">
      <c r="A164" s="195"/>
      <c r="B164" s="196"/>
      <c r="C164" s="200"/>
      <c r="D164" s="189"/>
      <c r="E164" s="191"/>
      <c r="F164" s="198"/>
      <c r="G164" s="198"/>
      <c r="H164" s="188"/>
      <c r="I164" s="188"/>
      <c r="J164" s="188"/>
      <c r="K164" s="109"/>
    </row>
    <row r="165" spans="1:11">
      <c r="A165" s="195"/>
      <c r="B165" s="196"/>
      <c r="C165" s="200"/>
      <c r="D165" s="189"/>
      <c r="E165" s="191"/>
      <c r="F165" s="198"/>
      <c r="G165" s="198"/>
      <c r="H165" s="188"/>
      <c r="I165" s="188"/>
      <c r="J165" s="188"/>
      <c r="K165" s="109"/>
    </row>
    <row r="166" spans="1:11">
      <c r="A166" s="190"/>
      <c r="B166" s="190"/>
      <c r="C166" s="190"/>
      <c r="D166" s="189"/>
      <c r="E166" s="191"/>
      <c r="F166" s="198"/>
      <c r="G166" s="198"/>
      <c r="H166" s="188"/>
      <c r="I166" s="188"/>
      <c r="J166" s="188"/>
      <c r="K166" s="109"/>
    </row>
    <row r="167" spans="1:11" ht="13.35" customHeight="1">
      <c r="A167" s="194" t="s">
        <v>428</v>
      </c>
      <c r="E167" s="32"/>
      <c r="F167" s="32"/>
      <c r="G167" s="32"/>
    </row>
    <row r="168" spans="1:11" ht="13.35" customHeight="1">
      <c r="A168" s="193" t="s">
        <v>274</v>
      </c>
      <c r="E168" s="32"/>
      <c r="F168" s="32"/>
      <c r="G168" s="32"/>
    </row>
    <row r="169" spans="1:11" ht="42.75" customHeight="1">
      <c r="A169" s="1117" t="s">
        <v>277</v>
      </c>
      <c r="B169" s="1134"/>
      <c r="C169" s="1134"/>
      <c r="D169" s="1134"/>
      <c r="E169" s="1134"/>
      <c r="F169" s="1134"/>
      <c r="G169" s="1134"/>
      <c r="H169" s="1134"/>
      <c r="I169" s="1134"/>
      <c r="J169" s="1134"/>
    </row>
  </sheetData>
  <mergeCells count="1">
    <mergeCell ref="A169:J169"/>
  </mergeCells>
  <pageMargins left="0.70866141732283472" right="0.70866141732283472" top="0.74803149606299213" bottom="0.74803149606299213" header="0.51181102362204722" footer="0.51181102362204722"/>
  <pageSetup paperSize="9" scale="22"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codeName="Sheet17" enableFormatConditionsCalculation="0">
    <pageSetUpPr fitToPage="1"/>
  </sheetPr>
  <dimension ref="A1:D18"/>
  <sheetViews>
    <sheetView view="pageBreakPreview" topLeftCell="A4" zoomScaleSheetLayoutView="100" workbookViewId="0">
      <selection activeCell="K37" sqref="K37"/>
    </sheetView>
  </sheetViews>
  <sheetFormatPr defaultColWidth="11.42578125" defaultRowHeight="12.75"/>
  <cols>
    <col min="1" max="1" width="9.42578125" style="1" customWidth="1"/>
    <col min="2" max="2" width="40" style="1" customWidth="1"/>
    <col min="3" max="3" width="18.28515625" style="1" customWidth="1"/>
    <col min="4" max="4" width="16.7109375" style="1" customWidth="1"/>
  </cols>
  <sheetData>
    <row r="1" spans="1:4" ht="20.100000000000001" customHeight="1">
      <c r="A1" s="652" t="s">
        <v>128</v>
      </c>
      <c r="B1" s="65"/>
      <c r="C1" s="66" t="s">
        <v>51</v>
      </c>
      <c r="D1" s="67"/>
    </row>
    <row r="2" spans="1:4" ht="18.600000000000001" customHeight="1">
      <c r="A2" s="27"/>
      <c r="B2" s="68"/>
      <c r="C2" s="63"/>
      <c r="D2" s="67"/>
    </row>
    <row r="3" spans="1:4" ht="25.5">
      <c r="A3" s="69" t="s">
        <v>1</v>
      </c>
      <c r="B3" s="70" t="s">
        <v>78</v>
      </c>
      <c r="C3" s="71" t="s">
        <v>129</v>
      </c>
      <c r="D3" s="72" t="s">
        <v>130</v>
      </c>
    </row>
    <row r="4" spans="1:4">
      <c r="A4" s="618" t="s">
        <v>399</v>
      </c>
      <c r="B4" s="615" t="s">
        <v>801</v>
      </c>
      <c r="C4" s="616" t="s">
        <v>933</v>
      </c>
      <c r="D4" s="617">
        <v>1.1200000000000001</v>
      </c>
    </row>
    <row r="5" spans="1:4">
      <c r="A5" s="618" t="s">
        <v>399</v>
      </c>
      <c r="B5" s="615" t="s">
        <v>921</v>
      </c>
      <c r="C5" s="616" t="s">
        <v>933</v>
      </c>
      <c r="D5" s="617">
        <v>1.1299999999999999</v>
      </c>
    </row>
    <row r="6" spans="1:4">
      <c r="A6" s="131"/>
      <c r="B6" s="137"/>
      <c r="C6" s="138"/>
      <c r="D6" s="139"/>
    </row>
    <row r="7" spans="1:4">
      <c r="A7" s="39"/>
      <c r="B7" s="73"/>
      <c r="C7" s="74"/>
      <c r="D7" s="75"/>
    </row>
    <row r="8" spans="1:4">
      <c r="A8" s="39"/>
      <c r="B8" s="73"/>
      <c r="C8" s="74"/>
      <c r="D8" s="75"/>
    </row>
    <row r="9" spans="1:4">
      <c r="A9" s="39"/>
      <c r="B9" s="73"/>
      <c r="C9" s="74"/>
      <c r="D9" s="75"/>
    </row>
    <row r="10" spans="1:4">
      <c r="A10" s="16"/>
      <c r="B10" s="73"/>
      <c r="C10" s="74"/>
      <c r="D10" s="75"/>
    </row>
    <row r="11" spans="1:4">
      <c r="A11" s="16"/>
      <c r="B11" s="73"/>
      <c r="C11" s="74"/>
      <c r="D11" s="75"/>
    </row>
    <row r="12" spans="1:4">
      <c r="A12" s="16"/>
      <c r="B12" s="73"/>
      <c r="C12" s="74"/>
      <c r="D12" s="75"/>
    </row>
    <row r="13" spans="1:4">
      <c r="A13" s="16"/>
      <c r="B13" s="73"/>
      <c r="C13" s="74"/>
      <c r="D13" s="75"/>
    </row>
    <row r="14" spans="1:4">
      <c r="A14" s="16"/>
      <c r="B14" s="73"/>
      <c r="C14" s="74"/>
      <c r="D14" s="75"/>
    </row>
    <row r="15" spans="1:4">
      <c r="A15" s="16"/>
      <c r="B15" s="73"/>
      <c r="C15" s="74"/>
      <c r="D15" s="75"/>
    </row>
    <row r="16" spans="1:4">
      <c r="A16" s="16"/>
      <c r="B16" s="73"/>
      <c r="C16" s="74"/>
      <c r="D16" s="75"/>
    </row>
    <row r="17" spans="1:4">
      <c r="A17" s="16"/>
      <c r="B17" s="73"/>
      <c r="C17" s="74"/>
      <c r="D17" s="75"/>
    </row>
    <row r="18" spans="1:4">
      <c r="A18" s="16"/>
      <c r="B18" s="73"/>
      <c r="C18" s="74"/>
      <c r="D18" s="75"/>
    </row>
  </sheetData>
  <phoneticPr fontId="29" type="noConversion"/>
  <pageMargins left="0.70833333333333337" right="0.70833333333333337" top="0.78749999999999998" bottom="0.78749999999999998" header="0.51180555555555551" footer="0.51180555555555551"/>
  <pageSetup paperSize="9" scale="75" firstPageNumber="0" fitToHeight="3"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4">
    <pageSetUpPr fitToPage="1"/>
  </sheetPr>
  <dimension ref="A1:H8"/>
  <sheetViews>
    <sheetView view="pageBreakPreview" zoomScaleNormal="103" zoomScaleSheetLayoutView="100" workbookViewId="0">
      <selection activeCell="I8" sqref="I8"/>
    </sheetView>
  </sheetViews>
  <sheetFormatPr defaultColWidth="8.85546875" defaultRowHeight="12.75"/>
  <cols>
    <col min="1" max="1" width="29.42578125" customWidth="1"/>
    <col min="2" max="3" width="14" customWidth="1"/>
    <col min="4" max="4" width="15.42578125" customWidth="1"/>
    <col min="5" max="5" width="17.7109375" customWidth="1"/>
    <col min="6" max="6" width="21.28515625" customWidth="1"/>
    <col min="7" max="7" width="22.85546875" customWidth="1"/>
  </cols>
  <sheetData>
    <row r="1" spans="1:8" ht="15.75">
      <c r="A1" s="2" t="s">
        <v>430</v>
      </c>
      <c r="B1" s="2"/>
    </row>
    <row r="2" spans="1:8">
      <c r="A2" s="364"/>
      <c r="B2" s="365"/>
    </row>
    <row r="3" spans="1:8" ht="13.5" thickBot="1">
      <c r="A3" s="364"/>
      <c r="B3" s="365"/>
    </row>
    <row r="4" spans="1:8" ht="39" thickBot="1">
      <c r="A4" s="366" t="s">
        <v>431</v>
      </c>
      <c r="B4" s="366" t="s">
        <v>432</v>
      </c>
      <c r="C4" s="366" t="s">
        <v>433</v>
      </c>
      <c r="D4" s="366" t="s">
        <v>10</v>
      </c>
      <c r="E4" s="366" t="s">
        <v>434</v>
      </c>
      <c r="F4" s="366" t="s">
        <v>435</v>
      </c>
      <c r="G4" s="366" t="s">
        <v>436</v>
      </c>
    </row>
    <row r="5" spans="1:8" ht="115.5" thickBot="1">
      <c r="A5" s="555" t="s">
        <v>462</v>
      </c>
      <c r="B5" s="555" t="s">
        <v>454</v>
      </c>
      <c r="C5" s="555" t="s">
        <v>455</v>
      </c>
      <c r="D5" s="555" t="s">
        <v>25</v>
      </c>
      <c r="E5" s="555" t="s">
        <v>445</v>
      </c>
      <c r="F5" s="555">
        <v>2005</v>
      </c>
      <c r="G5" s="555" t="s">
        <v>456</v>
      </c>
    </row>
    <row r="6" spans="1:8" ht="250.5" customHeight="1">
      <c r="A6" s="555" t="s">
        <v>457</v>
      </c>
      <c r="B6" s="555" t="s">
        <v>458</v>
      </c>
      <c r="C6" s="555" t="s">
        <v>459</v>
      </c>
      <c r="D6" s="555" t="s">
        <v>25</v>
      </c>
      <c r="E6" s="555" t="s">
        <v>460</v>
      </c>
      <c r="F6" s="555">
        <v>2009</v>
      </c>
      <c r="G6" s="555" t="s">
        <v>461</v>
      </c>
    </row>
    <row r="7" spans="1:8" ht="15.75">
      <c r="A7" s="151"/>
      <c r="B7" s="151"/>
      <c r="C7" s="151"/>
      <c r="D7" s="151"/>
      <c r="E7" s="151"/>
      <c r="F7" s="151"/>
      <c r="G7" s="151"/>
      <c r="H7" s="371"/>
    </row>
    <row r="8" spans="1:8" ht="114.75">
      <c r="A8" s="372" t="s">
        <v>867</v>
      </c>
    </row>
  </sheetData>
  <pageMargins left="0.70866141732283472" right="0.70866141732283472" top="0.74803149606299213" bottom="0.74803149606299213" header="0.31496062992125984" footer="0.31496062992125984"/>
  <pageSetup paperSize="9" scale="86"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codeName="Sheet18" enableFormatConditionsCalculation="0">
    <pageSetUpPr fitToPage="1"/>
  </sheetPr>
  <dimension ref="A1:IV17"/>
  <sheetViews>
    <sheetView view="pageBreakPreview" zoomScale="75" zoomScaleNormal="80" zoomScaleSheetLayoutView="75" zoomScalePageLayoutView="80" workbookViewId="0">
      <selection activeCell="L25" sqref="L25"/>
    </sheetView>
  </sheetViews>
  <sheetFormatPr defaultColWidth="5.7109375" defaultRowHeight="20.100000000000001" customHeight="1"/>
  <cols>
    <col min="1" max="1" width="7.42578125" style="151" customWidth="1"/>
    <col min="2" max="2" width="30" style="52" customWidth="1"/>
    <col min="3" max="3" width="29.140625" style="52" customWidth="1"/>
    <col min="4" max="4" width="13.85546875" style="53" customWidth="1"/>
    <col min="5" max="5" width="10.140625" style="53" customWidth="1"/>
    <col min="6" max="9" width="6.140625" style="53" customWidth="1"/>
    <col min="10" max="11" width="12" style="53" customWidth="1"/>
    <col min="12" max="12" width="17.28515625" style="53" customWidth="1"/>
    <col min="13" max="13" width="14" style="53" customWidth="1"/>
    <col min="14" max="14" width="18" style="53" customWidth="1"/>
    <col min="15" max="15" width="14" style="53" bestFit="1" customWidth="1"/>
    <col min="16" max="16" width="17.42578125" style="53" customWidth="1"/>
    <col min="17" max="17" width="15.140625" style="52" customWidth="1"/>
    <col min="18" max="19" width="13.28515625" style="52" customWidth="1"/>
    <col min="20" max="20" width="20" style="52" customWidth="1"/>
    <col min="21" max="21" width="22.85546875" style="52" bestFit="1" customWidth="1"/>
    <col min="22" max="22" width="13.85546875" style="76" customWidth="1"/>
    <col min="23" max="256" width="5.7109375" style="76" customWidth="1"/>
  </cols>
  <sheetData>
    <row r="1" spans="1:22" ht="23.45" customHeight="1" thickBot="1">
      <c r="A1" s="54" t="s">
        <v>132</v>
      </c>
      <c r="C1" s="54"/>
      <c r="D1" s="54"/>
      <c r="E1" s="54"/>
      <c r="F1" s="54"/>
      <c r="G1" s="54"/>
      <c r="H1" s="54"/>
      <c r="I1" s="54"/>
      <c r="J1" s="54"/>
      <c r="K1" s="54"/>
      <c r="L1" s="54"/>
      <c r="M1" s="54"/>
      <c r="N1" s="54"/>
      <c r="O1" s="54"/>
      <c r="P1" s="41"/>
      <c r="Q1" s="41"/>
      <c r="U1" s="261" t="s">
        <v>0</v>
      </c>
      <c r="V1" s="262" t="s">
        <v>525</v>
      </c>
    </row>
    <row r="2" spans="1:22" ht="20.100000000000001" customHeight="1" thickBot="1">
      <c r="A2" s="25"/>
      <c r="B2" s="54"/>
      <c r="C2" s="54"/>
      <c r="D2" s="54"/>
      <c r="E2" s="54"/>
      <c r="F2" s="54"/>
      <c r="G2" s="54"/>
      <c r="H2" s="54"/>
      <c r="I2" s="54"/>
      <c r="J2" s="54"/>
      <c r="K2" s="54"/>
      <c r="L2" s="54"/>
      <c r="M2" s="54"/>
      <c r="N2" s="54"/>
      <c r="O2" s="54"/>
      <c r="P2" s="41"/>
      <c r="Q2" s="41"/>
      <c r="U2" s="543" t="s">
        <v>286</v>
      </c>
      <c r="V2" s="263" t="s">
        <v>622</v>
      </c>
    </row>
    <row r="3" spans="1:22" ht="25.35" customHeight="1" thickBot="1">
      <c r="A3" s="544"/>
      <c r="B3" s="1135"/>
      <c r="C3" s="1135"/>
      <c r="D3" s="1135"/>
      <c r="E3" s="1135"/>
      <c r="F3" s="1136"/>
      <c r="G3" s="1136"/>
      <c r="H3" s="1136"/>
      <c r="I3" s="549"/>
      <c r="J3" s="1136"/>
      <c r="K3" s="1136"/>
      <c r="L3" s="1136"/>
      <c r="M3" s="1136"/>
      <c r="N3" s="1136"/>
      <c r="O3" s="1136"/>
      <c r="P3" s="1136"/>
      <c r="Q3" s="1136"/>
      <c r="U3" s="545" t="s">
        <v>854</v>
      </c>
      <c r="V3" s="553" t="s">
        <v>622</v>
      </c>
    </row>
    <row r="4" spans="1:22" s="46" customFormat="1" ht="56.25" customHeight="1" thickBot="1">
      <c r="A4" s="1036" t="s">
        <v>1</v>
      </c>
      <c r="B4" s="1037" t="s">
        <v>133</v>
      </c>
      <c r="C4" s="1038" t="s">
        <v>134</v>
      </c>
      <c r="D4" s="1039" t="s">
        <v>135</v>
      </c>
      <c r="E4" s="1039" t="s">
        <v>136</v>
      </c>
      <c r="F4" s="1040">
        <v>2011</v>
      </c>
      <c r="G4" s="1040">
        <v>2012</v>
      </c>
      <c r="H4" s="1040">
        <v>2013</v>
      </c>
      <c r="I4" s="1040">
        <v>2014</v>
      </c>
      <c r="J4" s="1039" t="s">
        <v>332</v>
      </c>
      <c r="K4" s="1039" t="s">
        <v>137</v>
      </c>
      <c r="L4" s="1039" t="s">
        <v>138</v>
      </c>
      <c r="M4" s="1039" t="s">
        <v>360</v>
      </c>
      <c r="N4" s="1039" t="s">
        <v>139</v>
      </c>
      <c r="O4" s="1039" t="s">
        <v>140</v>
      </c>
      <c r="P4" s="1039" t="s">
        <v>141</v>
      </c>
      <c r="Q4" s="1041" t="s">
        <v>142</v>
      </c>
      <c r="R4" s="1039" t="s">
        <v>143</v>
      </c>
      <c r="S4" s="1039" t="s">
        <v>144</v>
      </c>
      <c r="T4" s="1039" t="s">
        <v>145</v>
      </c>
      <c r="U4" s="1039" t="s">
        <v>146</v>
      </c>
      <c r="V4" s="1042" t="s">
        <v>343</v>
      </c>
    </row>
    <row r="5" spans="1:22" s="77" customFormat="1" ht="25.5">
      <c r="A5" s="1063" t="s">
        <v>399</v>
      </c>
      <c r="B5" s="1043" t="s">
        <v>816</v>
      </c>
      <c r="C5" s="542" t="s">
        <v>817</v>
      </c>
      <c r="D5" s="542" t="s">
        <v>858</v>
      </c>
      <c r="E5" s="542" t="s">
        <v>825</v>
      </c>
      <c r="F5" s="550"/>
      <c r="G5" s="550"/>
      <c r="H5" s="550" t="s">
        <v>6</v>
      </c>
      <c r="I5" s="550" t="s">
        <v>6</v>
      </c>
      <c r="J5" s="551">
        <v>102</v>
      </c>
      <c r="K5" s="551">
        <v>410</v>
      </c>
      <c r="L5" s="1044" t="s">
        <v>856</v>
      </c>
      <c r="M5" s="546">
        <v>180</v>
      </c>
      <c r="N5" s="1045" t="s">
        <v>818</v>
      </c>
      <c r="O5" s="715" t="s">
        <v>862</v>
      </c>
      <c r="P5" s="542" t="s">
        <v>487</v>
      </c>
      <c r="Q5" s="1046" t="s">
        <v>65</v>
      </c>
      <c r="R5" s="542" t="s">
        <v>864</v>
      </c>
      <c r="S5" s="542" t="s">
        <v>863</v>
      </c>
      <c r="T5" s="552">
        <f t="shared" ref="T5:U12" si="0">IF(ISBLANK(J5),"",R5/J5)</f>
        <v>0.93137254901960786</v>
      </c>
      <c r="U5" s="1047">
        <f>IF(ISBLANK(M5),"",S5/M5)</f>
        <v>1.0333333333333334</v>
      </c>
      <c r="V5" s="1064"/>
    </row>
    <row r="6" spans="1:22" s="77" customFormat="1" ht="25.5">
      <c r="A6" s="1063" t="s">
        <v>399</v>
      </c>
      <c r="B6" s="1043" t="s">
        <v>819</v>
      </c>
      <c r="C6" s="542" t="s">
        <v>820</v>
      </c>
      <c r="D6" s="542" t="s">
        <v>821</v>
      </c>
      <c r="E6" s="1045" t="s">
        <v>853</v>
      </c>
      <c r="F6" s="1048"/>
      <c r="G6" s="1048"/>
      <c r="H6" s="1048" t="s">
        <v>6</v>
      </c>
      <c r="I6" s="550" t="s">
        <v>6</v>
      </c>
      <c r="J6" s="1049">
        <v>70</v>
      </c>
      <c r="K6" s="1049">
        <v>185</v>
      </c>
      <c r="L6" s="1044" t="s">
        <v>856</v>
      </c>
      <c r="M6" s="1050">
        <v>30</v>
      </c>
      <c r="N6" s="1051" t="s">
        <v>822</v>
      </c>
      <c r="O6" s="715" t="s">
        <v>859</v>
      </c>
      <c r="P6" s="1052" t="s">
        <v>501</v>
      </c>
      <c r="Q6" s="1051" t="s">
        <v>147</v>
      </c>
      <c r="R6" s="1053" t="s">
        <v>857</v>
      </c>
      <c r="S6" s="1050">
        <v>34</v>
      </c>
      <c r="T6" s="1047">
        <f>IF(ISBLANK(J6),"",R6/J6)</f>
        <v>0.81428571428571428</v>
      </c>
      <c r="U6" s="1047">
        <f>IF(ISBLANK(M6),"",S6/M6)</f>
        <v>1.1333333333333333</v>
      </c>
      <c r="V6" s="781"/>
    </row>
    <row r="7" spans="1:22" s="77" customFormat="1" ht="25.5">
      <c r="A7" s="1063" t="s">
        <v>399</v>
      </c>
      <c r="B7" s="1043" t="s">
        <v>819</v>
      </c>
      <c r="C7" s="542" t="s">
        <v>820</v>
      </c>
      <c r="D7" s="542" t="s">
        <v>855</v>
      </c>
      <c r="E7" s="1045" t="s">
        <v>853</v>
      </c>
      <c r="F7" s="1048"/>
      <c r="G7" s="1048"/>
      <c r="H7" s="1048" t="s">
        <v>6</v>
      </c>
      <c r="I7" s="550" t="s">
        <v>6</v>
      </c>
      <c r="J7" s="1049">
        <v>70</v>
      </c>
      <c r="K7" s="1049">
        <v>185</v>
      </c>
      <c r="L7" s="1044" t="s">
        <v>823</v>
      </c>
      <c r="M7" s="1050">
        <f>31885+10000</f>
        <v>41885</v>
      </c>
      <c r="N7" s="1051" t="s">
        <v>822</v>
      </c>
      <c r="O7" s="715" t="s">
        <v>859</v>
      </c>
      <c r="P7" s="1052" t="s">
        <v>501</v>
      </c>
      <c r="Q7" s="1051" t="s">
        <v>147</v>
      </c>
      <c r="R7" s="1053" t="s">
        <v>857</v>
      </c>
      <c r="S7" s="1050">
        <v>36506</v>
      </c>
      <c r="T7" s="1047">
        <f t="shared" si="0"/>
        <v>0.81428571428571428</v>
      </c>
      <c r="U7" s="1047">
        <f t="shared" ref="U7:U8" si="1">IF(ISBLANK(M7),"",S7/M7)</f>
        <v>0.87157693685090132</v>
      </c>
      <c r="V7" s="781"/>
    </row>
    <row r="8" spans="1:22" s="77" customFormat="1" ht="25.5">
      <c r="A8" s="1063" t="s">
        <v>399</v>
      </c>
      <c r="B8" s="1043" t="s">
        <v>819</v>
      </c>
      <c r="C8" s="542" t="s">
        <v>820</v>
      </c>
      <c r="D8" s="542" t="s">
        <v>855</v>
      </c>
      <c r="E8" s="1045" t="s">
        <v>853</v>
      </c>
      <c r="F8" s="1048"/>
      <c r="G8" s="1048"/>
      <c r="H8" s="1048" t="s">
        <v>6</v>
      </c>
      <c r="I8" s="550" t="s">
        <v>6</v>
      </c>
      <c r="J8" s="1049">
        <v>70</v>
      </c>
      <c r="K8" s="1049">
        <v>185</v>
      </c>
      <c r="L8" s="1044" t="s">
        <v>824</v>
      </c>
      <c r="M8" s="1050">
        <f>158+70</f>
        <v>228</v>
      </c>
      <c r="N8" s="1051" t="s">
        <v>822</v>
      </c>
      <c r="O8" s="715" t="s">
        <v>859</v>
      </c>
      <c r="P8" s="1052" t="s">
        <v>501</v>
      </c>
      <c r="Q8" s="1051" t="s">
        <v>147</v>
      </c>
      <c r="R8" s="1053" t="s">
        <v>857</v>
      </c>
      <c r="S8" s="1050">
        <v>186</v>
      </c>
      <c r="T8" s="1047">
        <f t="shared" si="0"/>
        <v>0.81428571428571428</v>
      </c>
      <c r="U8" s="1047">
        <f t="shared" si="1"/>
        <v>0.81578947368421051</v>
      </c>
      <c r="V8" s="781"/>
    </row>
    <row r="9" spans="1:22" s="77" customFormat="1" ht="13.35" customHeight="1">
      <c r="A9" s="1054"/>
      <c r="B9" s="1052"/>
      <c r="C9" s="1045"/>
      <c r="D9" s="1045"/>
      <c r="E9" s="1045"/>
      <c r="F9" s="1048"/>
      <c r="G9" s="1048"/>
      <c r="H9" s="1048"/>
      <c r="I9" s="1048"/>
      <c r="J9" s="1044"/>
      <c r="K9" s="1044"/>
      <c r="L9" s="1044"/>
      <c r="M9" s="1044"/>
      <c r="N9" s="1045"/>
      <c r="O9" s="542"/>
      <c r="P9" s="1045"/>
      <c r="Q9" s="1051"/>
      <c r="R9" s="1045"/>
      <c r="S9" s="1045"/>
      <c r="T9" s="1047" t="str">
        <f t="shared" si="0"/>
        <v/>
      </c>
      <c r="U9" s="1047" t="str">
        <f t="shared" si="0"/>
        <v/>
      </c>
      <c r="V9" s="781"/>
    </row>
    <row r="10" spans="1:22" s="77" customFormat="1" ht="13.35" customHeight="1">
      <c r="A10" s="1054"/>
      <c r="B10" s="1052"/>
      <c r="C10" s="1045"/>
      <c r="D10" s="1045"/>
      <c r="E10" s="1045"/>
      <c r="F10" s="1048"/>
      <c r="G10" s="1048"/>
      <c r="H10" s="1048"/>
      <c r="I10" s="1048"/>
      <c r="J10" s="1044"/>
      <c r="K10" s="1044"/>
      <c r="L10" s="1044"/>
      <c r="M10" s="1044"/>
      <c r="N10" s="1045"/>
      <c r="O10" s="1045"/>
      <c r="P10" s="1045"/>
      <c r="Q10" s="1051"/>
      <c r="R10" s="1045"/>
      <c r="S10" s="1045"/>
      <c r="T10" s="1047" t="str">
        <f t="shared" si="0"/>
        <v/>
      </c>
      <c r="U10" s="1047" t="str">
        <f t="shared" si="0"/>
        <v/>
      </c>
      <c r="V10" s="781"/>
    </row>
    <row r="11" spans="1:22" s="78" customFormat="1" ht="20.100000000000001" customHeight="1">
      <c r="A11" s="1055"/>
      <c r="B11" s="1056"/>
      <c r="C11" s="947"/>
      <c r="D11" s="947"/>
      <c r="E11" s="947"/>
      <c r="F11" s="947"/>
      <c r="G11" s="947"/>
      <c r="H11" s="947"/>
      <c r="I11" s="947"/>
      <c r="J11" s="947"/>
      <c r="K11" s="947"/>
      <c r="L11" s="947"/>
      <c r="M11" s="947"/>
      <c r="N11" s="947"/>
      <c r="O11" s="947"/>
      <c r="P11" s="947"/>
      <c r="Q11" s="1057"/>
      <c r="R11" s="947"/>
      <c r="S11" s="947"/>
      <c r="T11" s="1047" t="str">
        <f t="shared" si="0"/>
        <v/>
      </c>
      <c r="U11" s="1047" t="str">
        <f t="shared" si="0"/>
        <v/>
      </c>
      <c r="V11" s="781"/>
    </row>
    <row r="12" spans="1:22" ht="20.100000000000001" customHeight="1" thickBot="1">
      <c r="A12" s="1058"/>
      <c r="B12" s="1059"/>
      <c r="C12" s="1060"/>
      <c r="D12" s="980"/>
      <c r="E12" s="980"/>
      <c r="F12" s="980"/>
      <c r="G12" s="980"/>
      <c r="H12" s="980"/>
      <c r="I12" s="980"/>
      <c r="J12" s="980"/>
      <c r="K12" s="980"/>
      <c r="L12" s="980"/>
      <c r="M12" s="980"/>
      <c r="N12" s="980"/>
      <c r="O12" s="1060"/>
      <c r="P12" s="1060"/>
      <c r="Q12" s="1061"/>
      <c r="R12" s="1060"/>
      <c r="S12" s="1060"/>
      <c r="T12" s="1062" t="str">
        <f t="shared" si="0"/>
        <v/>
      </c>
      <c r="U12" s="1062" t="str">
        <f t="shared" si="0"/>
        <v/>
      </c>
      <c r="V12" s="794"/>
    </row>
    <row r="13" spans="1:22" ht="20.100000000000001" customHeight="1">
      <c r="A13" s="45"/>
    </row>
    <row r="17" spans="18:18" ht="20.100000000000001" customHeight="1">
      <c r="R17" s="80"/>
    </row>
  </sheetData>
  <mergeCells count="3">
    <mergeCell ref="B3:E3"/>
    <mergeCell ref="F3:H3"/>
    <mergeCell ref="J3:Q3"/>
  </mergeCells>
  <phoneticPr fontId="29" type="noConversion"/>
  <dataValidations count="1">
    <dataValidation type="textLength" showInputMessage="1" showErrorMessage="1" sqref="V5:V12">
      <formula1>0</formula1>
      <formula2>150</formula2>
    </dataValidation>
  </dataValidations>
  <pageMargins left="0.78749999999999998" right="0.78749999999999998" top="1.0631944444444446" bottom="1.0631944444444446" header="0.51180555555555551" footer="0.51180555555555551"/>
  <pageSetup paperSize="9" scale="41"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codeName="Sheet21" enableFormatConditionsCalculation="0">
    <pageSetUpPr fitToPage="1"/>
  </sheetPr>
  <dimension ref="A1:K37"/>
  <sheetViews>
    <sheetView view="pageBreakPreview" zoomScaleSheetLayoutView="100" workbookViewId="0">
      <selection activeCell="N17" sqref="N17"/>
    </sheetView>
  </sheetViews>
  <sheetFormatPr defaultColWidth="11.42578125" defaultRowHeight="12.75"/>
  <cols>
    <col min="1" max="1" width="8.7109375" style="151" customWidth="1"/>
    <col min="2" max="2" width="27.42578125" style="151" customWidth="1"/>
    <col min="3" max="9" width="11.42578125" style="151" customWidth="1"/>
    <col min="10" max="10" width="12.140625" style="151" customWidth="1"/>
  </cols>
  <sheetData>
    <row r="1" spans="1:11" ht="15" customHeight="1" thickBot="1">
      <c r="A1" s="43" t="s">
        <v>149</v>
      </c>
      <c r="B1" s="33"/>
      <c r="C1" s="33"/>
      <c r="D1" s="33"/>
      <c r="E1" s="33"/>
      <c r="F1" s="33"/>
      <c r="G1" s="33"/>
      <c r="H1" s="81"/>
      <c r="I1" s="82" t="s">
        <v>51</v>
      </c>
      <c r="J1" s="1065" t="s">
        <v>525</v>
      </c>
    </row>
    <row r="2" spans="1:11" ht="16.5" thickBot="1">
      <c r="A2" s="36"/>
      <c r="B2" s="36"/>
      <c r="C2" s="36"/>
      <c r="D2" s="36"/>
      <c r="E2" s="36"/>
      <c r="F2" s="36"/>
      <c r="G2" s="36"/>
      <c r="H2" s="83"/>
      <c r="I2" s="1066" t="s">
        <v>285</v>
      </c>
      <c r="J2" s="1065">
        <v>2014</v>
      </c>
    </row>
    <row r="3" spans="1:11" ht="13.35" customHeight="1" thickBot="1">
      <c r="A3" s="84"/>
      <c r="B3" s="1111" t="s">
        <v>78</v>
      </c>
      <c r="C3" s="1137" t="s">
        <v>150</v>
      </c>
      <c r="D3" s="1137"/>
      <c r="E3" s="1137"/>
      <c r="F3" s="1137"/>
      <c r="G3" s="1137" t="s">
        <v>151</v>
      </c>
      <c r="H3" s="1137"/>
      <c r="I3" s="1137"/>
      <c r="J3" s="1137"/>
    </row>
    <row r="4" spans="1:11" ht="13.35" customHeight="1" thickBot="1">
      <c r="A4" s="85"/>
      <c r="B4" s="1111"/>
      <c r="C4" s="1138" t="s">
        <v>152</v>
      </c>
      <c r="D4" s="1138"/>
      <c r="E4" s="1138"/>
      <c r="F4" s="162" t="s">
        <v>153</v>
      </c>
      <c r="G4" s="1137"/>
      <c r="H4" s="1137"/>
      <c r="I4" s="1137"/>
      <c r="J4" s="1137"/>
    </row>
    <row r="5" spans="1:11" ht="39" thickBot="1">
      <c r="A5" s="87" t="s">
        <v>1</v>
      </c>
      <c r="B5" s="1111"/>
      <c r="C5" s="108" t="s">
        <v>154</v>
      </c>
      <c r="D5" s="108" t="s">
        <v>155</v>
      </c>
      <c r="E5" s="108" t="s">
        <v>156</v>
      </c>
      <c r="F5" s="108" t="s">
        <v>153</v>
      </c>
      <c r="G5" s="108" t="s">
        <v>157</v>
      </c>
      <c r="H5" s="108" t="s">
        <v>158</v>
      </c>
      <c r="I5" s="108" t="s">
        <v>159</v>
      </c>
      <c r="J5" s="108" t="s">
        <v>160</v>
      </c>
      <c r="K5" s="279" t="s">
        <v>343</v>
      </c>
    </row>
    <row r="6" spans="1:11">
      <c r="A6" s="345" t="s">
        <v>399</v>
      </c>
      <c r="B6" s="88" t="s">
        <v>161</v>
      </c>
      <c r="C6" s="376" t="s">
        <v>84</v>
      </c>
      <c r="D6" s="376" t="s">
        <v>474</v>
      </c>
      <c r="E6" s="376" t="s">
        <v>69</v>
      </c>
      <c r="F6" s="376" t="s">
        <v>84</v>
      </c>
      <c r="G6" s="89"/>
      <c r="H6" s="89"/>
      <c r="I6" s="89"/>
      <c r="J6" s="89"/>
      <c r="K6" s="280"/>
    </row>
    <row r="7" spans="1:11">
      <c r="A7" s="345" t="s">
        <v>399</v>
      </c>
      <c r="B7" s="88" t="s">
        <v>162</v>
      </c>
      <c r="C7" s="376" t="s">
        <v>84</v>
      </c>
      <c r="D7" s="376" t="s">
        <v>475</v>
      </c>
      <c r="E7" s="376" t="s">
        <v>84</v>
      </c>
      <c r="F7" s="376" t="s">
        <v>84</v>
      </c>
      <c r="G7" s="89"/>
      <c r="H7" s="89"/>
      <c r="I7" s="89"/>
      <c r="J7" s="89"/>
      <c r="K7" s="258"/>
    </row>
    <row r="8" spans="1:11">
      <c r="A8" s="345" t="s">
        <v>399</v>
      </c>
      <c r="B8" s="88" t="s">
        <v>163</v>
      </c>
      <c r="C8" s="376" t="s">
        <v>69</v>
      </c>
      <c r="D8" s="376" t="s">
        <v>475</v>
      </c>
      <c r="E8" s="376" t="s">
        <v>475</v>
      </c>
      <c r="F8" s="376" t="s">
        <v>69</v>
      </c>
      <c r="G8" s="89"/>
      <c r="H8" s="89"/>
      <c r="I8" s="89"/>
      <c r="J8" s="89"/>
      <c r="K8" s="258"/>
    </row>
    <row r="9" spans="1:11">
      <c r="A9" s="345" t="s">
        <v>399</v>
      </c>
      <c r="B9" s="88" t="s">
        <v>164</v>
      </c>
      <c r="C9" s="376" t="s">
        <v>475</v>
      </c>
      <c r="D9" s="376" t="s">
        <v>475</v>
      </c>
      <c r="E9" s="376" t="s">
        <v>475</v>
      </c>
      <c r="F9" s="376" t="s">
        <v>69</v>
      </c>
      <c r="G9" s="89"/>
      <c r="H9" s="89"/>
      <c r="I9" s="89"/>
      <c r="J9" s="89"/>
      <c r="K9" s="259"/>
    </row>
    <row r="10" spans="1:11">
      <c r="A10" s="345" t="s">
        <v>399</v>
      </c>
      <c r="B10" s="90" t="s">
        <v>165</v>
      </c>
      <c r="C10" s="376" t="s">
        <v>84</v>
      </c>
      <c r="D10" s="376" t="s">
        <v>84</v>
      </c>
      <c r="E10" s="376" t="s">
        <v>84</v>
      </c>
      <c r="F10" s="376" t="s">
        <v>475</v>
      </c>
      <c r="G10" s="91"/>
      <c r="H10" s="91"/>
      <c r="I10" s="91"/>
      <c r="J10" s="91"/>
      <c r="K10" s="259"/>
    </row>
    <row r="11" spans="1:11">
      <c r="A11" s="345" t="s">
        <v>399</v>
      </c>
      <c r="B11" s="90" t="s">
        <v>166</v>
      </c>
      <c r="C11" s="376" t="s">
        <v>84</v>
      </c>
      <c r="D11" s="376" t="s">
        <v>84</v>
      </c>
      <c r="E11" s="376" t="s">
        <v>84</v>
      </c>
      <c r="F11" s="376" t="s">
        <v>84</v>
      </c>
      <c r="G11" s="91"/>
      <c r="H11" s="91"/>
      <c r="I11" s="91"/>
      <c r="J11" s="91"/>
      <c r="K11" s="259"/>
    </row>
    <row r="12" spans="1:11">
      <c r="A12" s="345" t="s">
        <v>399</v>
      </c>
      <c r="B12" s="90" t="s">
        <v>167</v>
      </c>
      <c r="C12" s="376" t="s">
        <v>84</v>
      </c>
      <c r="D12" s="376" t="s">
        <v>84</v>
      </c>
      <c r="E12" s="376" t="s">
        <v>84</v>
      </c>
      <c r="F12" s="376" t="s">
        <v>84</v>
      </c>
      <c r="G12" s="91"/>
      <c r="H12" s="91"/>
      <c r="I12" s="91"/>
      <c r="J12" s="91"/>
      <c r="K12" s="259"/>
    </row>
    <row r="13" spans="1:11">
      <c r="A13" s="345" t="s">
        <v>399</v>
      </c>
      <c r="B13" s="90" t="s">
        <v>168</v>
      </c>
      <c r="C13" s="376" t="s">
        <v>84</v>
      </c>
      <c r="D13" s="376" t="s">
        <v>84</v>
      </c>
      <c r="E13" s="376" t="s">
        <v>84</v>
      </c>
      <c r="F13" s="376" t="s">
        <v>84</v>
      </c>
      <c r="G13" s="91"/>
      <c r="H13" s="91"/>
      <c r="I13" s="91"/>
      <c r="J13" s="91"/>
      <c r="K13" s="259"/>
    </row>
    <row r="14" spans="1:11">
      <c r="A14" s="345" t="s">
        <v>399</v>
      </c>
      <c r="B14" s="88" t="s">
        <v>169</v>
      </c>
      <c r="C14" s="376" t="s">
        <v>84</v>
      </c>
      <c r="D14" s="376" t="s">
        <v>84</v>
      </c>
      <c r="E14" s="376" t="s">
        <v>84</v>
      </c>
      <c r="F14" s="376" t="s">
        <v>84</v>
      </c>
      <c r="G14" s="376" t="s">
        <v>69</v>
      </c>
      <c r="H14" s="376" t="s">
        <v>69</v>
      </c>
      <c r="I14" s="376" t="s">
        <v>84</v>
      </c>
      <c r="J14" s="376" t="s">
        <v>84</v>
      </c>
      <c r="K14" s="259"/>
    </row>
    <row r="15" spans="1:11">
      <c r="A15" s="345" t="s">
        <v>399</v>
      </c>
      <c r="B15" s="88" t="s">
        <v>170</v>
      </c>
      <c r="C15" s="376" t="s">
        <v>84</v>
      </c>
      <c r="D15" s="376" t="s">
        <v>84</v>
      </c>
      <c r="E15" s="376" t="s">
        <v>84</v>
      </c>
      <c r="F15" s="376" t="s">
        <v>84</v>
      </c>
      <c r="G15" s="376" t="s">
        <v>84</v>
      </c>
      <c r="H15" s="376" t="s">
        <v>475</v>
      </c>
      <c r="I15" s="376" t="s">
        <v>84</v>
      </c>
      <c r="J15" s="376" t="s">
        <v>84</v>
      </c>
      <c r="K15" s="259"/>
    </row>
    <row r="16" spans="1:11">
      <c r="A16" s="345" t="s">
        <v>399</v>
      </c>
      <c r="B16" s="88" t="s">
        <v>171</v>
      </c>
      <c r="C16" s="376" t="s">
        <v>84</v>
      </c>
      <c r="D16" s="376" t="s">
        <v>84</v>
      </c>
      <c r="E16" s="376" t="s">
        <v>84</v>
      </c>
      <c r="F16" s="376" t="s">
        <v>84</v>
      </c>
      <c r="G16" s="376" t="s">
        <v>84</v>
      </c>
      <c r="H16" s="376" t="s">
        <v>84</v>
      </c>
      <c r="I16" s="376" t="s">
        <v>84</v>
      </c>
      <c r="J16" s="376" t="s">
        <v>84</v>
      </c>
      <c r="K16" s="259"/>
    </row>
    <row r="17" spans="1:11">
      <c r="A17" s="345" t="s">
        <v>399</v>
      </c>
      <c r="B17" s="88" t="s">
        <v>172</v>
      </c>
      <c r="C17" s="376" t="s">
        <v>84</v>
      </c>
      <c r="D17" s="376" t="s">
        <v>84</v>
      </c>
      <c r="E17" s="376" t="s">
        <v>84</v>
      </c>
      <c r="F17" s="376" t="s">
        <v>84</v>
      </c>
      <c r="G17" s="376" t="s">
        <v>84</v>
      </c>
      <c r="H17" s="376" t="s">
        <v>84</v>
      </c>
      <c r="I17" s="376" t="s">
        <v>84</v>
      </c>
      <c r="J17" s="376" t="s">
        <v>84</v>
      </c>
      <c r="K17" s="259"/>
    </row>
    <row r="18" spans="1:11">
      <c r="A18" s="345" t="s">
        <v>399</v>
      </c>
      <c r="B18" s="88" t="s">
        <v>173</v>
      </c>
      <c r="C18" s="376" t="s">
        <v>474</v>
      </c>
      <c r="D18" s="376" t="s">
        <v>474</v>
      </c>
      <c r="E18" s="376" t="s">
        <v>476</v>
      </c>
      <c r="F18" s="376" t="s">
        <v>84</v>
      </c>
      <c r="G18" s="89"/>
      <c r="H18" s="89"/>
      <c r="I18" s="89"/>
      <c r="J18" s="89"/>
      <c r="K18" s="259"/>
    </row>
    <row r="19" spans="1:11">
      <c r="A19" s="345" t="s">
        <v>399</v>
      </c>
      <c r="B19" s="86" t="s">
        <v>174</v>
      </c>
      <c r="C19" s="376" t="s">
        <v>474</v>
      </c>
      <c r="D19" s="376" t="s">
        <v>474</v>
      </c>
      <c r="E19" s="376" t="s">
        <v>476</v>
      </c>
      <c r="F19" s="376" t="s">
        <v>84</v>
      </c>
      <c r="G19" s="89"/>
      <c r="H19" s="89"/>
      <c r="I19" s="89"/>
      <c r="J19" s="89"/>
      <c r="K19" s="290"/>
    </row>
    <row r="20" spans="1:11">
      <c r="A20" s="345" t="s">
        <v>399</v>
      </c>
      <c r="B20" s="86" t="s">
        <v>175</v>
      </c>
      <c r="C20" s="376" t="s">
        <v>474</v>
      </c>
      <c r="D20" s="376" t="s">
        <v>474</v>
      </c>
      <c r="E20" s="376" t="s">
        <v>476</v>
      </c>
      <c r="F20" s="376" t="s">
        <v>84</v>
      </c>
      <c r="G20" s="89"/>
      <c r="H20" s="89"/>
      <c r="I20" s="89"/>
      <c r="J20" s="89"/>
      <c r="K20" s="290"/>
    </row>
    <row r="21" spans="1:11" s="152" customFormat="1">
      <c r="A21" s="45" t="s">
        <v>176</v>
      </c>
      <c r="B21" s="45"/>
      <c r="C21" s="45"/>
      <c r="D21" s="45"/>
      <c r="E21" s="45"/>
      <c r="F21" s="45"/>
      <c r="G21" s="45"/>
      <c r="H21" s="45"/>
      <c r="I21" s="45"/>
      <c r="J21" s="45"/>
    </row>
    <row r="22" spans="1:11" s="152" customFormat="1">
      <c r="A22" s="45" t="s">
        <v>361</v>
      </c>
      <c r="B22" s="45"/>
      <c r="C22" s="45"/>
      <c r="D22" s="45"/>
      <c r="E22" s="45"/>
      <c r="F22" s="45"/>
      <c r="G22" s="45"/>
      <c r="H22" s="45"/>
      <c r="I22" s="45"/>
      <c r="J22" s="45"/>
    </row>
    <row r="23" spans="1:11" s="152" customFormat="1">
      <c r="A23" s="152" t="s">
        <v>363</v>
      </c>
    </row>
    <row r="24" spans="1:11" s="152" customFormat="1">
      <c r="A24" s="45" t="s">
        <v>177</v>
      </c>
      <c r="B24" s="45"/>
      <c r="C24" s="45"/>
      <c r="D24" s="45"/>
      <c r="E24" s="45"/>
      <c r="F24" s="45"/>
      <c r="G24" s="45"/>
      <c r="H24" s="45"/>
      <c r="I24" s="45"/>
      <c r="J24" s="45"/>
    </row>
    <row r="25" spans="1:11" s="152" customFormat="1">
      <c r="A25" s="45" t="s">
        <v>362</v>
      </c>
      <c r="B25" s="45"/>
      <c r="C25" s="45"/>
      <c r="D25" s="45"/>
      <c r="E25" s="45"/>
      <c r="F25" s="45"/>
      <c r="G25" s="45"/>
      <c r="H25" s="45"/>
      <c r="I25" s="45"/>
      <c r="J25" s="45"/>
    </row>
    <row r="26" spans="1:11" s="152" customFormat="1">
      <c r="A26" s="45" t="s">
        <v>364</v>
      </c>
      <c r="B26" s="45"/>
      <c r="C26" s="45"/>
      <c r="D26" s="45"/>
      <c r="E26" s="45"/>
      <c r="F26" s="45"/>
      <c r="G26" s="45"/>
      <c r="H26" s="45"/>
      <c r="I26" s="45"/>
      <c r="J26" s="45"/>
    </row>
    <row r="27" spans="1:11" s="152" customFormat="1">
      <c r="A27" s="45" t="s">
        <v>365</v>
      </c>
      <c r="B27" s="45"/>
      <c r="C27" s="45"/>
      <c r="D27" s="45"/>
      <c r="E27" s="45"/>
      <c r="F27" s="45"/>
      <c r="G27" s="45"/>
      <c r="H27" s="45"/>
      <c r="I27" s="45"/>
      <c r="J27" s="45"/>
    </row>
    <row r="28" spans="1:11" s="152" customFormat="1">
      <c r="A28" s="45" t="s">
        <v>366</v>
      </c>
      <c r="B28" s="45"/>
      <c r="C28" s="45"/>
      <c r="D28" s="45"/>
      <c r="E28" s="45"/>
      <c r="F28" s="45"/>
      <c r="G28" s="45"/>
      <c r="H28" s="45"/>
      <c r="I28" s="45"/>
      <c r="J28" s="45"/>
    </row>
    <row r="29" spans="1:11" s="152" customFormat="1">
      <c r="A29" s="45" t="s">
        <v>367</v>
      </c>
      <c r="B29" s="45"/>
      <c r="C29" s="45"/>
      <c r="D29" s="45"/>
      <c r="E29" s="45"/>
      <c r="F29" s="45"/>
      <c r="G29" s="45"/>
      <c r="H29" s="45"/>
      <c r="I29" s="45"/>
      <c r="J29" s="45"/>
    </row>
    <row r="30" spans="1:11" s="152" customFormat="1">
      <c r="A30" s="45" t="s">
        <v>368</v>
      </c>
      <c r="B30" s="45"/>
      <c r="C30" s="45"/>
      <c r="D30" s="45"/>
      <c r="E30" s="45"/>
      <c r="F30" s="45"/>
      <c r="G30" s="45"/>
      <c r="H30" s="45"/>
      <c r="I30" s="45"/>
      <c r="J30" s="45"/>
    </row>
    <row r="31" spans="1:11" s="152" customFormat="1">
      <c r="A31" s="45" t="s">
        <v>369</v>
      </c>
      <c r="B31" s="45"/>
      <c r="C31" s="45"/>
      <c r="D31" s="45"/>
      <c r="E31" s="45"/>
      <c r="F31" s="45"/>
      <c r="G31" s="45"/>
      <c r="H31" s="45"/>
      <c r="I31" s="45"/>
      <c r="J31" s="45"/>
    </row>
    <row r="32" spans="1:11" s="152" customFormat="1">
      <c r="A32" s="45" t="s">
        <v>178</v>
      </c>
      <c r="B32" s="45"/>
      <c r="C32" s="45"/>
      <c r="D32" s="45"/>
      <c r="E32" s="45"/>
      <c r="F32" s="45"/>
      <c r="G32" s="45"/>
      <c r="H32" s="45"/>
      <c r="I32" s="45"/>
      <c r="J32" s="45"/>
    </row>
    <row r="33" spans="1:10" s="152" customFormat="1">
      <c r="A33" s="45" t="s">
        <v>179</v>
      </c>
      <c r="B33" s="45"/>
      <c r="C33" s="45"/>
      <c r="D33" s="45"/>
      <c r="E33" s="45"/>
      <c r="F33" s="45"/>
      <c r="G33" s="45"/>
      <c r="H33" s="45"/>
      <c r="I33" s="45"/>
      <c r="J33" s="45"/>
    </row>
    <row r="34" spans="1:10" s="152" customFormat="1">
      <c r="A34" s="45" t="s">
        <v>370</v>
      </c>
      <c r="B34" s="45"/>
      <c r="C34" s="45"/>
      <c r="D34" s="45"/>
      <c r="E34" s="45"/>
      <c r="F34" s="45"/>
      <c r="G34" s="45"/>
      <c r="H34" s="45"/>
      <c r="I34" s="45"/>
      <c r="J34" s="45"/>
    </row>
    <row r="35" spans="1:10" s="152" customFormat="1">
      <c r="A35" s="45" t="s">
        <v>180</v>
      </c>
      <c r="B35" s="45"/>
      <c r="C35" s="45"/>
      <c r="D35" s="45"/>
      <c r="E35" s="45"/>
      <c r="F35" s="45"/>
      <c r="G35" s="45"/>
      <c r="H35" s="45"/>
      <c r="I35" s="45"/>
      <c r="J35" s="45"/>
    </row>
    <row r="36" spans="1:10" s="152" customFormat="1">
      <c r="A36" s="45"/>
      <c r="B36" s="45"/>
      <c r="C36" s="45"/>
      <c r="D36" s="45"/>
      <c r="E36" s="45"/>
      <c r="F36" s="45"/>
      <c r="G36" s="45"/>
      <c r="H36" s="45"/>
      <c r="I36" s="45"/>
      <c r="J36" s="45"/>
    </row>
    <row r="37" spans="1:10" s="152" customFormat="1">
      <c r="A37" s="1139" t="s">
        <v>473</v>
      </c>
      <c r="B37" s="1139"/>
      <c r="C37" s="1139"/>
      <c r="D37" s="1139"/>
      <c r="E37" s="1139"/>
      <c r="F37" s="1139"/>
      <c r="G37" s="1139"/>
      <c r="H37" s="1139"/>
      <c r="I37" s="1139"/>
      <c r="J37" s="45"/>
    </row>
  </sheetData>
  <mergeCells count="5">
    <mergeCell ref="B3:B5"/>
    <mergeCell ref="C3:F3"/>
    <mergeCell ref="G3:J4"/>
    <mergeCell ref="C4:E4"/>
    <mergeCell ref="A37:I37"/>
  </mergeCells>
  <pageMargins left="0.70833333333333337" right="0.70833333333333337" top="0.78749999999999998" bottom="0.78749999999999998" header="0.51180555555555551" footer="0.51180555555555551"/>
  <pageSetup paperSize="9" scale="63"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codeName="Sheet22" enableFormatConditionsCalculation="0">
    <pageSetUpPr fitToPage="1"/>
  </sheetPr>
  <dimension ref="A1:M18"/>
  <sheetViews>
    <sheetView view="pageBreakPreview" zoomScaleSheetLayoutView="100" workbookViewId="0">
      <selection activeCell="B11" sqref="B11"/>
    </sheetView>
  </sheetViews>
  <sheetFormatPr defaultColWidth="11.42578125" defaultRowHeight="12.75"/>
  <cols>
    <col min="1" max="1" width="8.28515625" style="151" customWidth="1"/>
    <col min="2" max="2" width="53.85546875" style="151" customWidth="1"/>
    <col min="3" max="3" width="11.7109375" style="151" customWidth="1"/>
    <col min="4" max="4" width="18.42578125" style="151" customWidth="1"/>
    <col min="5" max="6" width="11.42578125" style="151" customWidth="1"/>
    <col min="7" max="7" width="13.7109375" style="151" customWidth="1"/>
    <col min="8" max="8" width="18.28515625" style="151" customWidth="1"/>
    <col min="9" max="9" width="11.42578125" style="151" customWidth="1"/>
    <col min="10" max="10" width="12.85546875" style="151" customWidth="1"/>
    <col min="11" max="11" width="16.7109375" style="151" customWidth="1"/>
  </cols>
  <sheetData>
    <row r="1" spans="1:13" ht="20.45" customHeight="1" thickBot="1">
      <c r="A1" s="163" t="s">
        <v>181</v>
      </c>
      <c r="B1" s="163"/>
      <c r="C1" s="163"/>
      <c r="D1" s="163"/>
      <c r="E1" s="163"/>
      <c r="F1" s="163"/>
      <c r="G1"/>
      <c r="H1"/>
      <c r="I1" s="25"/>
      <c r="J1" s="201" t="s">
        <v>0</v>
      </c>
      <c r="K1" s="1140" t="s">
        <v>525</v>
      </c>
      <c r="L1" s="1141"/>
    </row>
    <row r="2" spans="1:13" ht="20.45" customHeight="1" thickBot="1">
      <c r="A2" s="164"/>
      <c r="B2" s="370" t="s">
        <v>446</v>
      </c>
      <c r="D2" s="164"/>
      <c r="E2" s="164"/>
      <c r="F2" s="164"/>
      <c r="G2"/>
      <c r="H2"/>
      <c r="I2" s="25"/>
      <c r="J2" s="201" t="s">
        <v>286</v>
      </c>
      <c r="K2" s="1142" t="s">
        <v>622</v>
      </c>
      <c r="L2" s="1143"/>
    </row>
    <row r="3" spans="1:13" ht="64.5" thickBot="1">
      <c r="A3" s="202" t="s">
        <v>1</v>
      </c>
      <c r="B3" s="203" t="s">
        <v>182</v>
      </c>
      <c r="C3" s="150" t="s">
        <v>239</v>
      </c>
      <c r="D3" s="150" t="s">
        <v>292</v>
      </c>
      <c r="E3" s="202" t="s">
        <v>238</v>
      </c>
      <c r="F3" s="150" t="s">
        <v>192</v>
      </c>
      <c r="G3" s="150" t="s">
        <v>293</v>
      </c>
      <c r="H3" s="150" t="s">
        <v>294</v>
      </c>
      <c r="I3" s="204" t="s">
        <v>184</v>
      </c>
      <c r="J3" s="204" t="s">
        <v>311</v>
      </c>
      <c r="K3" s="140" t="s">
        <v>185</v>
      </c>
      <c r="L3" s="124" t="s">
        <v>287</v>
      </c>
      <c r="M3" s="279" t="s">
        <v>343</v>
      </c>
    </row>
    <row r="4" spans="1:13" s="133" customFormat="1" ht="13.35" customHeight="1">
      <c r="A4" s="31" t="s">
        <v>399</v>
      </c>
      <c r="B4" s="1067" t="s">
        <v>477</v>
      </c>
      <c r="C4" s="1068" t="s">
        <v>486</v>
      </c>
      <c r="D4" s="1069">
        <v>339</v>
      </c>
      <c r="E4" s="1069">
        <v>339</v>
      </c>
      <c r="F4" s="1070">
        <v>339</v>
      </c>
      <c r="G4" s="1071">
        <f t="shared" ref="G4:G12" si="0">F4/E4</f>
        <v>1</v>
      </c>
      <c r="H4" s="1072" t="s">
        <v>41</v>
      </c>
      <c r="I4" s="128">
        <v>197</v>
      </c>
      <c r="J4" s="298">
        <f>I4/E4</f>
        <v>0.58112094395280234</v>
      </c>
      <c r="K4" s="298">
        <f>I4/F4</f>
        <v>0.58112094395280234</v>
      </c>
      <c r="L4" s="134"/>
      <c r="M4" s="280"/>
    </row>
    <row r="5" spans="1:13" s="133" customFormat="1" ht="13.35" customHeight="1">
      <c r="A5" s="31" t="s">
        <v>399</v>
      </c>
      <c r="B5" s="1067" t="s">
        <v>478</v>
      </c>
      <c r="C5" s="1068" t="s">
        <v>486</v>
      </c>
      <c r="D5" s="1069">
        <v>1</v>
      </c>
      <c r="E5" s="1069">
        <v>1</v>
      </c>
      <c r="F5" s="1070">
        <v>1</v>
      </c>
      <c r="G5" s="1071">
        <f t="shared" si="0"/>
        <v>1</v>
      </c>
      <c r="H5" s="1072" t="s">
        <v>41</v>
      </c>
      <c r="I5" s="128"/>
      <c r="J5" s="298">
        <f t="shared" ref="J5:J9" si="1">I5/E5</f>
        <v>0</v>
      </c>
      <c r="K5" s="298">
        <f t="shared" ref="K5:K9" si="2">I5/F5</f>
        <v>0</v>
      </c>
      <c r="L5" s="134"/>
      <c r="M5" s="258"/>
    </row>
    <row r="6" spans="1:13" s="133" customFormat="1" ht="13.35" customHeight="1">
      <c r="A6" s="31" t="s">
        <v>399</v>
      </c>
      <c r="B6" s="1067" t="s">
        <v>479</v>
      </c>
      <c r="C6" s="1068" t="s">
        <v>486</v>
      </c>
      <c r="D6" s="1069">
        <v>38</v>
      </c>
      <c r="E6" s="1069">
        <v>38</v>
      </c>
      <c r="F6" s="1070">
        <v>38</v>
      </c>
      <c r="G6" s="1071">
        <f t="shared" si="0"/>
        <v>1</v>
      </c>
      <c r="H6" s="1072" t="s">
        <v>41</v>
      </c>
      <c r="I6" s="128"/>
      <c r="J6" s="298">
        <f t="shared" si="1"/>
        <v>0</v>
      </c>
      <c r="K6" s="298">
        <f t="shared" si="2"/>
        <v>0</v>
      </c>
      <c r="L6" s="134"/>
      <c r="M6" s="258"/>
    </row>
    <row r="7" spans="1:13" s="133" customFormat="1" ht="13.35" customHeight="1">
      <c r="A7" s="31" t="s">
        <v>399</v>
      </c>
      <c r="B7" s="377" t="s">
        <v>485</v>
      </c>
      <c r="C7" s="1068" t="s">
        <v>486</v>
      </c>
      <c r="D7" s="1069">
        <v>7</v>
      </c>
      <c r="E7" s="1069">
        <v>7</v>
      </c>
      <c r="F7" s="1070">
        <v>5</v>
      </c>
      <c r="G7" s="1071">
        <f t="shared" si="0"/>
        <v>0.7142857142857143</v>
      </c>
      <c r="H7" s="1072" t="s">
        <v>42</v>
      </c>
      <c r="I7" s="128"/>
      <c r="J7" s="298">
        <f t="shared" si="1"/>
        <v>0</v>
      </c>
      <c r="K7" s="298">
        <f t="shared" si="2"/>
        <v>0</v>
      </c>
      <c r="L7" s="134"/>
      <c r="M7" s="259"/>
    </row>
    <row r="8" spans="1:13" s="133" customFormat="1" ht="13.35" customHeight="1">
      <c r="A8" s="31" t="s">
        <v>399</v>
      </c>
      <c r="B8" s="1073" t="s">
        <v>480</v>
      </c>
      <c r="C8" s="1068" t="s">
        <v>486</v>
      </c>
      <c r="D8" s="1069">
        <v>7</v>
      </c>
      <c r="E8" s="1069">
        <v>7</v>
      </c>
      <c r="F8" s="1070">
        <v>7</v>
      </c>
      <c r="G8" s="1071">
        <f t="shared" si="0"/>
        <v>1</v>
      </c>
      <c r="H8" s="1072" t="s">
        <v>41</v>
      </c>
      <c r="I8" s="128"/>
      <c r="J8" s="298">
        <f t="shared" si="1"/>
        <v>0</v>
      </c>
      <c r="K8" s="298">
        <f t="shared" si="2"/>
        <v>0</v>
      </c>
      <c r="L8" s="134"/>
      <c r="M8" s="259"/>
    </row>
    <row r="9" spans="1:13" s="133" customFormat="1" ht="13.35" customHeight="1">
      <c r="A9" s="31" t="s">
        <v>399</v>
      </c>
      <c r="B9" s="1073" t="s">
        <v>481</v>
      </c>
      <c r="C9" s="1068" t="s">
        <v>486</v>
      </c>
      <c r="D9" s="1069">
        <v>2</v>
      </c>
      <c r="E9" s="1069">
        <v>2</v>
      </c>
      <c r="F9" s="1070">
        <v>2</v>
      </c>
      <c r="G9" s="1071">
        <f t="shared" si="0"/>
        <v>1</v>
      </c>
      <c r="H9" s="1072" t="s">
        <v>41</v>
      </c>
      <c r="I9" s="128"/>
      <c r="J9" s="298">
        <f t="shared" si="1"/>
        <v>0</v>
      </c>
      <c r="K9" s="298">
        <f t="shared" si="2"/>
        <v>0</v>
      </c>
      <c r="L9" s="134"/>
      <c r="M9" s="259"/>
    </row>
    <row r="10" spans="1:13">
      <c r="A10" s="31" t="s">
        <v>399</v>
      </c>
      <c r="B10" s="1073" t="s">
        <v>482</v>
      </c>
      <c r="C10" s="1068" t="s">
        <v>486</v>
      </c>
      <c r="D10" s="1074">
        <v>62</v>
      </c>
      <c r="E10" s="1074">
        <v>62</v>
      </c>
      <c r="F10" s="1070">
        <v>50</v>
      </c>
      <c r="G10" s="1071">
        <f t="shared" si="0"/>
        <v>0.80645161290322576</v>
      </c>
      <c r="H10" s="1072" t="s">
        <v>42</v>
      </c>
      <c r="I10" s="128"/>
      <c r="J10" s="298">
        <f t="shared" ref="J10:J12" si="3">I10/E10</f>
        <v>0</v>
      </c>
      <c r="K10" s="298">
        <f t="shared" ref="K10:K12" si="4">I10/F10</f>
        <v>0</v>
      </c>
      <c r="L10" s="110"/>
      <c r="M10" s="259"/>
    </row>
    <row r="11" spans="1:13">
      <c r="A11" s="31" t="s">
        <v>399</v>
      </c>
      <c r="B11" s="1075" t="s">
        <v>483</v>
      </c>
      <c r="C11" s="1068" t="s">
        <v>486</v>
      </c>
      <c r="D11" s="1074">
        <v>595</v>
      </c>
      <c r="E11" s="1074">
        <v>595</v>
      </c>
      <c r="F11" s="1070">
        <v>400</v>
      </c>
      <c r="G11" s="1071">
        <f t="shared" si="0"/>
        <v>0.67226890756302526</v>
      </c>
      <c r="H11" s="1072" t="s">
        <v>42</v>
      </c>
      <c r="I11" s="128"/>
      <c r="J11" s="298">
        <f t="shared" si="3"/>
        <v>0</v>
      </c>
      <c r="K11" s="298">
        <f t="shared" si="4"/>
        <v>0</v>
      </c>
      <c r="L11" s="110"/>
      <c r="M11" s="259"/>
    </row>
    <row r="12" spans="1:13">
      <c r="A12" s="31" t="s">
        <v>399</v>
      </c>
      <c r="B12" s="1076" t="s">
        <v>484</v>
      </c>
      <c r="C12" s="1068" t="s">
        <v>486</v>
      </c>
      <c r="D12" s="1074">
        <v>72</v>
      </c>
      <c r="E12" s="1074">
        <v>72</v>
      </c>
      <c r="F12" s="1070">
        <v>50</v>
      </c>
      <c r="G12" s="1071">
        <f t="shared" si="0"/>
        <v>0.69444444444444442</v>
      </c>
      <c r="H12" s="1072" t="s">
        <v>42</v>
      </c>
      <c r="I12" s="128"/>
      <c r="J12" s="298">
        <f t="shared" si="3"/>
        <v>0</v>
      </c>
      <c r="K12" s="298">
        <f t="shared" si="4"/>
        <v>0</v>
      </c>
      <c r="L12" s="110"/>
      <c r="M12" s="259"/>
    </row>
    <row r="13" spans="1:13">
      <c r="A13" s="92"/>
      <c r="B13" s="206"/>
      <c r="C13" s="206"/>
      <c r="D13" s="301"/>
      <c r="E13" s="301"/>
      <c r="F13" s="301"/>
      <c r="G13" s="1077"/>
      <c r="H13" s="303"/>
      <c r="I13" s="141"/>
      <c r="J13" s="299"/>
      <c r="K13" s="299"/>
      <c r="L13" s="125"/>
      <c r="M13" s="297"/>
    </row>
    <row r="14" spans="1:13">
      <c r="A14" s="266"/>
      <c r="B14" s="292"/>
      <c r="C14" s="292"/>
      <c r="D14" s="302"/>
      <c r="E14" s="302"/>
      <c r="F14" s="302"/>
      <c r="G14" s="1078"/>
      <c r="H14" s="304"/>
      <c r="I14" s="295"/>
      <c r="J14" s="300"/>
      <c r="K14" s="300"/>
      <c r="L14" s="266"/>
      <c r="M14" s="296"/>
    </row>
    <row r="15" spans="1:13">
      <c r="A15" s="266"/>
      <c r="B15" s="292"/>
      <c r="C15" s="292"/>
      <c r="D15" s="293"/>
      <c r="E15" s="293"/>
      <c r="F15" s="293"/>
      <c r="G15" s="269"/>
      <c r="H15" s="294"/>
      <c r="I15" s="245"/>
      <c r="J15" s="271"/>
      <c r="K15" s="271"/>
      <c r="L15" s="245"/>
      <c r="M15" s="296"/>
    </row>
    <row r="16" spans="1:13">
      <c r="A16" s="178" t="s">
        <v>291</v>
      </c>
      <c r="B16" s="25"/>
      <c r="C16" s="272"/>
      <c r="D16" s="178"/>
      <c r="E16" s="178"/>
      <c r="F16" s="178"/>
      <c r="G16" s="272"/>
      <c r="H16" s="178"/>
      <c r="I16" s="64"/>
      <c r="J16" s="272"/>
      <c r="K16" s="25"/>
      <c r="L16" s="41"/>
      <c r="M16" s="230"/>
    </row>
    <row r="17" spans="1:13" s="151" customFormat="1">
      <c r="A17" s="178" t="s">
        <v>274</v>
      </c>
      <c r="B17"/>
      <c r="M17" s="230"/>
    </row>
    <row r="18" spans="1:13" s="151" customFormat="1" ht="15" customHeight="1">
      <c r="A18" s="178" t="s">
        <v>295</v>
      </c>
      <c r="B18"/>
      <c r="C18" s="179"/>
      <c r="D18" s="179"/>
      <c r="E18" s="179"/>
      <c r="F18" s="179"/>
      <c r="G18" s="179"/>
      <c r="H18" s="179"/>
      <c r="I18" s="179"/>
      <c r="J18" s="179"/>
    </row>
  </sheetData>
  <mergeCells count="2">
    <mergeCell ref="K1:L1"/>
    <mergeCell ref="K2:L2"/>
  </mergeCells>
  <pageMargins left="0.70866141732283472" right="0.70866141732283472" top="0.78740157480314965" bottom="0.78740157480314965" header="0.51181102362204722" footer="0.51181102362204722"/>
  <pageSetup paperSize="9" scale="63"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sheetPr codeName="Sheet23" enableFormatConditionsCalculation="0">
    <pageSetUpPr fitToPage="1"/>
  </sheetPr>
  <dimension ref="A1:J28"/>
  <sheetViews>
    <sheetView tabSelected="1" view="pageBreakPreview" zoomScaleNormal="80" zoomScaleSheetLayoutView="100" zoomScalePageLayoutView="80" workbookViewId="0">
      <selection activeCell="J20" sqref="J20"/>
    </sheetView>
  </sheetViews>
  <sheetFormatPr defaultColWidth="11.42578125" defaultRowHeight="12.75"/>
  <cols>
    <col min="1" max="1" width="7.85546875" style="151" customWidth="1"/>
    <col min="2" max="2" width="19.42578125" style="151" customWidth="1"/>
    <col min="3" max="3" width="12.42578125" style="151" customWidth="1"/>
    <col min="4" max="4" width="17.85546875" style="151" customWidth="1"/>
    <col min="5" max="6" width="19.85546875" style="151" customWidth="1"/>
    <col min="7" max="7" width="17.85546875" style="151" customWidth="1"/>
    <col min="8" max="8" width="29.28515625" style="151" customWidth="1"/>
    <col min="9" max="9" width="32.140625" customWidth="1"/>
  </cols>
  <sheetData>
    <row r="1" spans="1:9" ht="18.600000000000001" customHeight="1" thickBot="1">
      <c r="A1" s="207" t="s">
        <v>186</v>
      </c>
      <c r="B1" s="207"/>
      <c r="C1" s="207"/>
      <c r="D1" s="207"/>
      <c r="E1" s="207"/>
      <c r="F1" s="207"/>
      <c r="G1" s="207"/>
      <c r="H1" s="208" t="s">
        <v>51</v>
      </c>
      <c r="I1" s="564" t="s">
        <v>525</v>
      </c>
    </row>
    <row r="2" spans="1:9" ht="20.100000000000001" customHeight="1" thickBot="1">
      <c r="A2" s="207"/>
      <c r="B2" s="207"/>
      <c r="C2" s="207"/>
      <c r="D2" s="207"/>
      <c r="E2" s="207"/>
      <c r="F2" s="207"/>
      <c r="G2" s="207"/>
      <c r="H2" s="208" t="s">
        <v>285</v>
      </c>
      <c r="I2" s="565">
        <v>2014</v>
      </c>
    </row>
    <row r="3" spans="1:9" ht="63" customHeight="1" thickBot="1">
      <c r="A3" s="305" t="s">
        <v>1</v>
      </c>
      <c r="B3" s="306" t="s">
        <v>187</v>
      </c>
      <c r="C3" s="306" t="s">
        <v>239</v>
      </c>
      <c r="D3" s="306" t="s">
        <v>54</v>
      </c>
      <c r="E3" s="306" t="s">
        <v>240</v>
      </c>
      <c r="F3" s="307" t="s">
        <v>249</v>
      </c>
      <c r="G3" s="307" t="s">
        <v>241</v>
      </c>
      <c r="H3" s="306" t="s">
        <v>275</v>
      </c>
      <c r="I3" s="308" t="s">
        <v>343</v>
      </c>
    </row>
    <row r="4" spans="1:9" ht="38.25">
      <c r="A4" s="309" t="s">
        <v>399</v>
      </c>
      <c r="B4" s="211" t="s">
        <v>188</v>
      </c>
      <c r="C4" s="556" t="s">
        <v>486</v>
      </c>
      <c r="D4" s="556" t="s">
        <v>878</v>
      </c>
      <c r="E4" s="557" t="s">
        <v>41</v>
      </c>
      <c r="F4" s="558">
        <v>0.57999999999999996</v>
      </c>
      <c r="G4" s="1093">
        <v>0.57999999999999996</v>
      </c>
      <c r="H4" s="1092" t="s">
        <v>477</v>
      </c>
      <c r="I4" s="1079" t="s">
        <v>1022</v>
      </c>
    </row>
    <row r="5" spans="1:9" ht="35.450000000000003" customHeight="1">
      <c r="A5" s="309" t="s">
        <v>399</v>
      </c>
      <c r="B5" s="559" t="s">
        <v>583</v>
      </c>
      <c r="C5" s="556" t="s">
        <v>486</v>
      </c>
      <c r="D5" s="556" t="s">
        <v>878</v>
      </c>
      <c r="E5" s="557" t="s">
        <v>41</v>
      </c>
      <c r="F5" s="558">
        <v>0.57999999999999996</v>
      </c>
      <c r="G5" s="1093">
        <v>0.55000000000000004</v>
      </c>
      <c r="H5" s="1092" t="s">
        <v>477</v>
      </c>
      <c r="I5" s="1094" t="s">
        <v>1029</v>
      </c>
    </row>
    <row r="6" spans="1:9" ht="30" customHeight="1">
      <c r="A6" s="309" t="s">
        <v>399</v>
      </c>
      <c r="B6" s="559" t="s">
        <v>57</v>
      </c>
      <c r="C6" s="556" t="s">
        <v>486</v>
      </c>
      <c r="D6" s="556" t="s">
        <v>878</v>
      </c>
      <c r="E6" s="557" t="s">
        <v>41</v>
      </c>
      <c r="F6" s="558">
        <v>0.57999999999999996</v>
      </c>
      <c r="G6" s="1093">
        <v>0.55000000000000004</v>
      </c>
      <c r="H6" s="1092" t="s">
        <v>477</v>
      </c>
      <c r="I6" s="1094" t="s">
        <v>1029</v>
      </c>
    </row>
    <row r="7" spans="1:9" ht="30.6" customHeight="1">
      <c r="A7" s="309" t="s">
        <v>399</v>
      </c>
      <c r="B7" s="559" t="s">
        <v>584</v>
      </c>
      <c r="C7" s="556" t="s">
        <v>486</v>
      </c>
      <c r="D7" s="556" t="s">
        <v>878</v>
      </c>
      <c r="E7" s="557" t="s">
        <v>41</v>
      </c>
      <c r="F7" s="558">
        <v>0.57999999999999996</v>
      </c>
      <c r="G7" s="1093">
        <v>0.52</v>
      </c>
      <c r="H7" s="1092" t="s">
        <v>477</v>
      </c>
      <c r="I7" s="1094" t="s">
        <v>1029</v>
      </c>
    </row>
    <row r="8" spans="1:9">
      <c r="A8" s="309" t="s">
        <v>399</v>
      </c>
      <c r="B8" s="561" t="s">
        <v>189</v>
      </c>
      <c r="C8" s="556" t="s">
        <v>486</v>
      </c>
      <c r="D8" s="556" t="s">
        <v>878</v>
      </c>
      <c r="E8" s="557" t="s">
        <v>41</v>
      </c>
      <c r="F8" s="558">
        <v>0.57999999999999996</v>
      </c>
      <c r="G8" s="1093">
        <v>0.52</v>
      </c>
      <c r="H8" s="1092" t="s">
        <v>477</v>
      </c>
      <c r="I8" s="1094" t="s">
        <v>1029</v>
      </c>
    </row>
    <row r="9" spans="1:9">
      <c r="A9" s="309" t="s">
        <v>399</v>
      </c>
      <c r="B9" s="561" t="s">
        <v>585</v>
      </c>
      <c r="C9" s="556" t="s">
        <v>486</v>
      </c>
      <c r="D9" s="556" t="s">
        <v>878</v>
      </c>
      <c r="E9" s="557" t="s">
        <v>41</v>
      </c>
      <c r="F9" s="558">
        <v>0.57999999999999996</v>
      </c>
      <c r="G9" s="1093">
        <v>0.55000000000000004</v>
      </c>
      <c r="H9" s="1092" t="s">
        <v>477</v>
      </c>
      <c r="I9" s="1094" t="s">
        <v>1029</v>
      </c>
    </row>
    <row r="10" spans="1:9">
      <c r="A10" s="309" t="s">
        <v>399</v>
      </c>
      <c r="B10" s="562" t="s">
        <v>199</v>
      </c>
      <c r="C10" s="556" t="s">
        <v>486</v>
      </c>
      <c r="D10" s="556" t="s">
        <v>878</v>
      </c>
      <c r="E10" s="557" t="s">
        <v>41</v>
      </c>
      <c r="F10" s="558">
        <v>0.57999999999999996</v>
      </c>
      <c r="G10" s="1093">
        <v>0.52</v>
      </c>
      <c r="H10" s="1092" t="s">
        <v>477</v>
      </c>
      <c r="I10" s="1094" t="s">
        <v>1029</v>
      </c>
    </row>
    <row r="11" spans="1:9">
      <c r="A11" s="309" t="s">
        <v>399</v>
      </c>
      <c r="B11" s="562" t="s">
        <v>586</v>
      </c>
      <c r="C11" s="556" t="s">
        <v>486</v>
      </c>
      <c r="D11" s="556" t="s">
        <v>878</v>
      </c>
      <c r="E11" s="557" t="s">
        <v>41</v>
      </c>
      <c r="F11" s="558">
        <v>0.57999999999999996</v>
      </c>
      <c r="G11" s="1093">
        <v>0.53</v>
      </c>
      <c r="H11" s="1092" t="s">
        <v>477</v>
      </c>
      <c r="I11" s="1094" t="s">
        <v>1029</v>
      </c>
    </row>
    <row r="12" spans="1:9">
      <c r="A12" s="309" t="s">
        <v>399</v>
      </c>
      <c r="B12" s="562" t="s">
        <v>587</v>
      </c>
      <c r="C12" s="556" t="s">
        <v>486</v>
      </c>
      <c r="D12" s="556" t="s">
        <v>878</v>
      </c>
      <c r="E12" s="557" t="s">
        <v>41</v>
      </c>
      <c r="F12" s="558">
        <v>0.57999999999999996</v>
      </c>
      <c r="G12" s="1093">
        <v>0.55000000000000004</v>
      </c>
      <c r="H12" s="1092" t="s">
        <v>477</v>
      </c>
      <c r="I12" s="1094" t="s">
        <v>1029</v>
      </c>
    </row>
    <row r="13" spans="1:9">
      <c r="A13" s="309" t="s">
        <v>399</v>
      </c>
      <c r="B13" s="562" t="s">
        <v>588</v>
      </c>
      <c r="C13" s="556" t="s">
        <v>486</v>
      </c>
      <c r="D13" s="556" t="s">
        <v>878</v>
      </c>
      <c r="E13" s="557" t="s">
        <v>41</v>
      </c>
      <c r="F13" s="558">
        <v>0.57999999999999996</v>
      </c>
      <c r="G13" s="1093">
        <v>0.55000000000000004</v>
      </c>
      <c r="H13" s="1092" t="s">
        <v>477</v>
      </c>
      <c r="I13" s="1094" t="s">
        <v>1029</v>
      </c>
    </row>
    <row r="14" spans="1:9">
      <c r="A14" s="309" t="s">
        <v>399</v>
      </c>
      <c r="B14" s="562" t="s">
        <v>589</v>
      </c>
      <c r="C14" s="556" t="s">
        <v>486</v>
      </c>
      <c r="D14" s="556" t="s">
        <v>878</v>
      </c>
      <c r="E14" s="557" t="s">
        <v>41</v>
      </c>
      <c r="F14" s="558">
        <v>0.57999999999999996</v>
      </c>
      <c r="G14" s="1093">
        <v>0.52</v>
      </c>
      <c r="H14" s="1092" t="s">
        <v>477</v>
      </c>
      <c r="I14" s="1094" t="s">
        <v>1029</v>
      </c>
    </row>
    <row r="15" spans="1:9">
      <c r="A15" s="309" t="s">
        <v>399</v>
      </c>
      <c r="B15" s="562" t="s">
        <v>590</v>
      </c>
      <c r="C15" s="556" t="s">
        <v>486</v>
      </c>
      <c r="D15" s="556" t="s">
        <v>878</v>
      </c>
      <c r="E15" s="557" t="s">
        <v>41</v>
      </c>
      <c r="F15" s="558">
        <v>0.57999999999999996</v>
      </c>
      <c r="G15" s="1093">
        <v>0.52</v>
      </c>
      <c r="H15" s="1092" t="s">
        <v>477</v>
      </c>
      <c r="I15" s="1094" t="s">
        <v>1029</v>
      </c>
    </row>
    <row r="16" spans="1:9">
      <c r="A16" s="309" t="s">
        <v>399</v>
      </c>
      <c r="B16" s="562" t="s">
        <v>591</v>
      </c>
      <c r="C16" s="556" t="s">
        <v>486</v>
      </c>
      <c r="D16" s="556" t="s">
        <v>878</v>
      </c>
      <c r="E16" s="557" t="s">
        <v>41</v>
      </c>
      <c r="F16" s="558">
        <v>0.57999999999999996</v>
      </c>
      <c r="G16" s="1093">
        <v>0.53</v>
      </c>
      <c r="H16" s="1092" t="s">
        <v>477</v>
      </c>
      <c r="I16" s="1094" t="s">
        <v>1029</v>
      </c>
    </row>
    <row r="17" spans="1:10" ht="25.5">
      <c r="A17" s="309" t="s">
        <v>399</v>
      </c>
      <c r="B17" s="563" t="s">
        <v>592</v>
      </c>
      <c r="C17" s="556" t="s">
        <v>486</v>
      </c>
      <c r="D17" s="556" t="s">
        <v>878</v>
      </c>
      <c r="E17" s="557" t="s">
        <v>41</v>
      </c>
      <c r="F17" s="558">
        <v>0.57999999999999996</v>
      </c>
      <c r="G17" s="1093">
        <v>0.55000000000000004</v>
      </c>
      <c r="H17" s="1092" t="s">
        <v>477</v>
      </c>
      <c r="I17" s="1094" t="s">
        <v>1029</v>
      </c>
    </row>
    <row r="18" spans="1:10" ht="25.5">
      <c r="A18" s="309" t="s">
        <v>399</v>
      </c>
      <c r="B18" s="563" t="s">
        <v>593</v>
      </c>
      <c r="C18" s="556" t="s">
        <v>486</v>
      </c>
      <c r="D18" s="556" t="s">
        <v>878</v>
      </c>
      <c r="E18" s="557" t="s">
        <v>41</v>
      </c>
      <c r="F18" s="558">
        <v>0.57999999999999996</v>
      </c>
      <c r="G18" s="1093">
        <v>0.55000000000000004</v>
      </c>
      <c r="H18" s="1092" t="s">
        <v>477</v>
      </c>
      <c r="I18" s="1094" t="s">
        <v>1029</v>
      </c>
    </row>
    <row r="19" spans="1:10">
      <c r="A19" s="309" t="s">
        <v>399</v>
      </c>
      <c r="B19" s="563" t="s">
        <v>595</v>
      </c>
      <c r="C19" s="556" t="s">
        <v>486</v>
      </c>
      <c r="D19" s="556" t="s">
        <v>878</v>
      </c>
      <c r="E19" s="557" t="s">
        <v>41</v>
      </c>
      <c r="F19" s="558">
        <v>0.57999999999999996</v>
      </c>
      <c r="G19" s="1093">
        <v>0.55000000000000004</v>
      </c>
      <c r="H19" s="1092" t="s">
        <v>477</v>
      </c>
      <c r="I19" s="1094" t="s">
        <v>1029</v>
      </c>
    </row>
    <row r="20" spans="1:10">
      <c r="A20" s="309" t="s">
        <v>399</v>
      </c>
      <c r="B20" s="562" t="s">
        <v>596</v>
      </c>
      <c r="C20" s="556" t="s">
        <v>486</v>
      </c>
      <c r="D20" s="556" t="s">
        <v>878</v>
      </c>
      <c r="E20" s="557" t="s">
        <v>41</v>
      </c>
      <c r="F20" s="558">
        <v>0.57999999999999996</v>
      </c>
      <c r="G20" s="1093">
        <v>0.57999999999999996</v>
      </c>
      <c r="H20" s="1092" t="s">
        <v>477</v>
      </c>
      <c r="I20" s="560" t="s">
        <v>879</v>
      </c>
    </row>
    <row r="21" spans="1:10">
      <c r="A21" s="311"/>
      <c r="B21" s="215"/>
      <c r="C21" s="216"/>
      <c r="D21" s="217"/>
      <c r="E21" s="217"/>
      <c r="F21" s="212"/>
      <c r="G21" s="212"/>
      <c r="H21" s="216"/>
      <c r="I21" s="310"/>
    </row>
    <row r="22" spans="1:10">
      <c r="A22" s="311"/>
      <c r="B22" s="215"/>
      <c r="C22" s="216"/>
      <c r="D22" s="217"/>
      <c r="E22" s="217"/>
      <c r="F22" s="212"/>
      <c r="G22" s="212"/>
      <c r="H22" s="216"/>
      <c r="I22" s="310"/>
    </row>
    <row r="23" spans="1:10">
      <c r="A23" s="311"/>
      <c r="B23" s="215"/>
      <c r="C23" s="216"/>
      <c r="D23" s="217"/>
      <c r="E23" s="217"/>
      <c r="F23" s="212"/>
      <c r="G23" s="212"/>
      <c r="H23" s="216"/>
      <c r="I23" s="310"/>
    </row>
    <row r="24" spans="1:10" ht="13.5" thickBot="1">
      <c r="A24" s="312"/>
      <c r="B24" s="313"/>
      <c r="C24" s="314"/>
      <c r="D24" s="315"/>
      <c r="E24" s="315"/>
      <c r="F24" s="316"/>
      <c r="G24" s="316"/>
      <c r="H24" s="314"/>
      <c r="I24" s="317"/>
    </row>
    <row r="25" spans="1:10" ht="14.25">
      <c r="A25" s="354" t="s">
        <v>427</v>
      </c>
      <c r="B25" s="355"/>
      <c r="C25" s="356"/>
      <c r="D25" s="357"/>
      <c r="E25" s="357"/>
      <c r="F25" s="358"/>
      <c r="G25" s="358"/>
      <c r="H25" s="356"/>
      <c r="I25" s="359"/>
      <c r="J25" s="351"/>
    </row>
    <row r="26" spans="1:10" ht="14.45" customHeight="1">
      <c r="A26" s="355" t="s">
        <v>276</v>
      </c>
      <c r="B26" s="355"/>
      <c r="C26" s="355"/>
      <c r="D26" s="355"/>
      <c r="E26" s="355"/>
      <c r="F26" s="355"/>
      <c r="G26" s="355"/>
      <c r="H26" s="351"/>
      <c r="I26" s="359"/>
      <c r="J26" s="351"/>
    </row>
    <row r="27" spans="1:10" ht="14.25">
      <c r="A27" s="355" t="s">
        <v>282</v>
      </c>
      <c r="B27" s="355"/>
      <c r="C27" s="355"/>
      <c r="D27" s="355"/>
      <c r="E27" s="355"/>
      <c r="F27" s="355"/>
      <c r="G27" s="355"/>
      <c r="H27" s="351"/>
      <c r="I27" s="359"/>
      <c r="J27" s="351"/>
    </row>
    <row r="28" spans="1:10" ht="14.25">
      <c r="A28" s="351"/>
      <c r="B28" s="351"/>
      <c r="C28" s="351"/>
      <c r="D28" s="351"/>
      <c r="E28" s="351"/>
      <c r="F28" s="351"/>
      <c r="G28" s="351"/>
      <c r="H28" s="351"/>
      <c r="I28" s="351"/>
      <c r="J28" s="351"/>
    </row>
  </sheetData>
  <pageMargins left="0.70866141732283472" right="0.70866141732283472" top="0.78740157480314965" bottom="0.78740157480314965" header="0.51181102362204722" footer="0.51181102362204722"/>
  <pageSetup paperSize="9" scale="67"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sheetPr codeName="Sheet26" enableFormatConditionsCalculation="0">
    <pageSetUpPr fitToPage="1"/>
  </sheetPr>
  <dimension ref="A1:M19"/>
  <sheetViews>
    <sheetView view="pageBreakPreview" zoomScaleNormal="80" zoomScaleSheetLayoutView="100" zoomScalePageLayoutView="80" workbookViewId="0">
      <selection activeCell="I26" sqref="I26"/>
    </sheetView>
  </sheetViews>
  <sheetFormatPr defaultColWidth="11.42578125" defaultRowHeight="12.75"/>
  <cols>
    <col min="1" max="1" width="7.7109375" style="151" customWidth="1"/>
    <col min="2" max="2" width="28.7109375" style="151" customWidth="1"/>
    <col min="3" max="3" width="15.85546875" style="151" customWidth="1"/>
    <col min="4" max="4" width="15.140625" style="151" customWidth="1"/>
    <col min="5" max="6" width="14.7109375" style="151" customWidth="1"/>
    <col min="7" max="7" width="14.85546875" style="151" customWidth="1"/>
    <col min="8" max="8" width="17.7109375" style="151" customWidth="1"/>
    <col min="9" max="10" width="11.42578125" style="151" customWidth="1"/>
    <col min="11" max="11" width="18.85546875" style="151" customWidth="1"/>
    <col min="13" max="13" width="12.28515625" bestFit="1" customWidth="1"/>
  </cols>
  <sheetData>
    <row r="1" spans="1:13" ht="21" customHeight="1" thickBot="1">
      <c r="A1" s="54" t="s">
        <v>190</v>
      </c>
      <c r="B1" s="54"/>
      <c r="C1" s="54"/>
      <c r="D1" s="54"/>
      <c r="E1" s="54"/>
      <c r="F1" s="54"/>
      <c r="G1"/>
      <c r="H1"/>
      <c r="I1" s="25"/>
      <c r="J1" s="331" t="s">
        <v>0</v>
      </c>
      <c r="K1" s="1144" t="s">
        <v>525</v>
      </c>
      <c r="L1" s="1145"/>
    </row>
    <row r="2" spans="1:13" ht="25.35" customHeight="1" thickBot="1">
      <c r="A2" s="370" t="s">
        <v>446</v>
      </c>
      <c r="C2" s="165"/>
      <c r="D2" s="165"/>
      <c r="E2" s="13"/>
      <c r="F2" s="13"/>
      <c r="G2" s="42"/>
      <c r="H2" s="42"/>
      <c r="I2" s="27"/>
      <c r="J2" s="332" t="s">
        <v>284</v>
      </c>
      <c r="K2" s="1146">
        <v>2014</v>
      </c>
      <c r="L2" s="1147"/>
    </row>
    <row r="3" spans="1:13" ht="64.5" thickBot="1">
      <c r="A3" s="202" t="s">
        <v>1</v>
      </c>
      <c r="B3" s="93" t="s">
        <v>298</v>
      </c>
      <c r="C3" s="94" t="s">
        <v>239</v>
      </c>
      <c r="D3" s="94" t="s">
        <v>191</v>
      </c>
      <c r="E3" s="202" t="s">
        <v>183</v>
      </c>
      <c r="F3" s="94" t="s">
        <v>296</v>
      </c>
      <c r="G3" s="94" t="s">
        <v>297</v>
      </c>
      <c r="H3" s="202" t="s">
        <v>294</v>
      </c>
      <c r="I3" s="204" t="s">
        <v>193</v>
      </c>
      <c r="J3" s="330" t="s">
        <v>311</v>
      </c>
      <c r="K3" s="140" t="s">
        <v>185</v>
      </c>
      <c r="L3" s="124" t="s">
        <v>287</v>
      </c>
      <c r="M3" s="279" t="s">
        <v>343</v>
      </c>
    </row>
    <row r="4" spans="1:13" s="133" customFormat="1" ht="13.35" customHeight="1">
      <c r="A4" s="130" t="s">
        <v>399</v>
      </c>
      <c r="B4" s="143" t="s">
        <v>194</v>
      </c>
      <c r="C4" s="213" t="s">
        <v>486</v>
      </c>
      <c r="D4" s="383">
        <v>131</v>
      </c>
      <c r="E4" s="384">
        <v>113</v>
      </c>
      <c r="F4" s="383">
        <v>113</v>
      </c>
      <c r="G4" s="385">
        <v>1</v>
      </c>
      <c r="H4" s="386" t="s">
        <v>41</v>
      </c>
      <c r="I4" s="135">
        <v>111</v>
      </c>
      <c r="J4" s="326">
        <f>I4/E4</f>
        <v>0.98230088495575218</v>
      </c>
      <c r="K4" s="326">
        <f>I4/F4</f>
        <v>0.98230088495575218</v>
      </c>
      <c r="L4" s="134"/>
      <c r="M4" s="280"/>
    </row>
    <row r="5" spans="1:13" s="133" customFormat="1" ht="13.35" customHeight="1">
      <c r="A5" s="130" t="s">
        <v>399</v>
      </c>
      <c r="B5" s="143" t="s">
        <v>195</v>
      </c>
      <c r="C5" s="213" t="s">
        <v>486</v>
      </c>
      <c r="D5" s="383">
        <v>32</v>
      </c>
      <c r="E5" s="384">
        <v>40</v>
      </c>
      <c r="F5" s="383">
        <v>40</v>
      </c>
      <c r="G5" s="385">
        <v>1</v>
      </c>
      <c r="H5" s="386" t="s">
        <v>581</v>
      </c>
      <c r="I5" s="135">
        <v>27</v>
      </c>
      <c r="J5" s="326">
        <f t="shared" ref="J5:J6" si="0">I5/E5</f>
        <v>0.67500000000000004</v>
      </c>
      <c r="K5" s="326">
        <f t="shared" ref="K5:K6" si="1">I5/F5</f>
        <v>0.67500000000000004</v>
      </c>
      <c r="L5" s="134"/>
      <c r="M5" s="258"/>
    </row>
    <row r="6" spans="1:13" s="133" customFormat="1" ht="13.35" customHeight="1">
      <c r="A6" s="130" t="s">
        <v>399</v>
      </c>
      <c r="B6" s="143" t="s">
        <v>580</v>
      </c>
      <c r="C6" s="213" t="s">
        <v>486</v>
      </c>
      <c r="D6" s="383">
        <v>6</v>
      </c>
      <c r="E6" s="384">
        <v>6</v>
      </c>
      <c r="F6" s="383">
        <v>6</v>
      </c>
      <c r="G6" s="385">
        <v>1</v>
      </c>
      <c r="H6" s="386" t="s">
        <v>41</v>
      </c>
      <c r="I6" s="135">
        <v>6</v>
      </c>
      <c r="J6" s="326">
        <f t="shared" si="0"/>
        <v>1</v>
      </c>
      <c r="K6" s="326">
        <f t="shared" si="1"/>
        <v>1</v>
      </c>
      <c r="L6" s="134"/>
      <c r="M6" s="258"/>
    </row>
    <row r="7" spans="1:13" s="133" customFormat="1" ht="13.35" customHeight="1">
      <c r="A7" s="130"/>
      <c r="B7" s="143"/>
      <c r="C7" s="213"/>
      <c r="D7" s="171"/>
      <c r="E7" s="172"/>
      <c r="F7" s="173"/>
      <c r="G7" s="224"/>
      <c r="H7" s="205"/>
      <c r="I7" s="135"/>
      <c r="J7" s="326"/>
      <c r="K7" s="326"/>
      <c r="L7" s="134"/>
      <c r="M7" s="259"/>
    </row>
    <row r="8" spans="1:13">
      <c r="A8" s="16"/>
      <c r="B8" s="79"/>
      <c r="C8" s="79"/>
      <c r="D8" s="51"/>
      <c r="E8" s="31"/>
      <c r="F8" s="51"/>
      <c r="G8" s="95"/>
      <c r="H8" s="31"/>
      <c r="I8" s="128"/>
      <c r="J8" s="326"/>
      <c r="K8" s="326"/>
      <c r="L8" s="110"/>
      <c r="M8" s="259"/>
    </row>
    <row r="9" spans="1:13">
      <c r="A9" s="16"/>
      <c r="B9" s="79"/>
      <c r="C9" s="79"/>
      <c r="D9" s="51"/>
      <c r="E9" s="16"/>
      <c r="F9" s="51"/>
      <c r="G9" s="95"/>
      <c r="H9" s="16"/>
      <c r="I9" s="128"/>
      <c r="J9" s="326"/>
      <c r="K9" s="326"/>
      <c r="L9" s="110"/>
      <c r="M9" s="259"/>
    </row>
    <row r="10" spans="1:13">
      <c r="A10" s="92"/>
      <c r="B10" s="96"/>
      <c r="C10" s="96"/>
      <c r="D10" s="97"/>
      <c r="E10" s="97"/>
      <c r="F10" s="97"/>
      <c r="G10" s="98"/>
      <c r="H10" s="99"/>
      <c r="I10" s="141"/>
      <c r="J10" s="327"/>
      <c r="K10" s="327"/>
      <c r="L10" s="125"/>
      <c r="M10" s="297"/>
    </row>
    <row r="11" spans="1:13">
      <c r="A11" s="266"/>
      <c r="B11" s="321"/>
      <c r="C11" s="321"/>
      <c r="D11" s="322"/>
      <c r="E11" s="322"/>
      <c r="F11" s="322"/>
      <c r="G11" s="323"/>
      <c r="H11" s="324"/>
      <c r="I11" s="295"/>
      <c r="J11" s="328"/>
      <c r="K11" s="328"/>
      <c r="L11" s="325"/>
      <c r="M11" s="329"/>
    </row>
    <row r="12" spans="1:13">
      <c r="A12" s="25"/>
      <c r="B12" s="52"/>
      <c r="C12" s="52"/>
      <c r="D12" s="318"/>
      <c r="E12" s="318"/>
      <c r="F12" s="318"/>
      <c r="G12" s="319"/>
      <c r="H12" s="320"/>
      <c r="I12" s="64"/>
      <c r="J12" s="291"/>
      <c r="K12" s="291"/>
      <c r="L12" s="64"/>
      <c r="M12" s="230"/>
    </row>
    <row r="13" spans="1:13">
      <c r="A13" s="25"/>
      <c r="B13" s="52"/>
      <c r="C13" s="52"/>
      <c r="D13" s="318"/>
      <c r="E13" s="318"/>
      <c r="F13" s="318"/>
      <c r="G13" s="319"/>
      <c r="H13" s="320"/>
      <c r="I13" s="64"/>
      <c r="J13" s="291"/>
      <c r="K13" s="291"/>
      <c r="L13" s="64"/>
      <c r="M13" s="230"/>
    </row>
    <row r="14" spans="1:13">
      <c r="A14" s="25"/>
      <c r="B14" s="52"/>
      <c r="C14" s="52"/>
      <c r="D14" s="318"/>
      <c r="E14" s="318"/>
      <c r="F14" s="318"/>
      <c r="G14" s="319"/>
      <c r="H14" s="320"/>
      <c r="I14" s="64"/>
      <c r="J14" s="291"/>
      <c r="K14" s="291"/>
      <c r="L14" s="64"/>
      <c r="M14" s="230"/>
    </row>
    <row r="15" spans="1:13" ht="14.25">
      <c r="A15" s="354" t="s">
        <v>427</v>
      </c>
      <c r="B15" s="360"/>
      <c r="C15" s="360"/>
      <c r="D15" s="361"/>
      <c r="E15" s="361"/>
      <c r="F15" s="361"/>
      <c r="G15" s="362"/>
      <c r="H15" s="320"/>
      <c r="I15" s="64"/>
      <c r="J15" s="291"/>
      <c r="K15" s="291"/>
      <c r="L15" s="64"/>
      <c r="M15" s="230"/>
    </row>
    <row r="16" spans="1:13" ht="13.35" customHeight="1">
      <c r="A16" s="1148" t="s">
        <v>299</v>
      </c>
      <c r="B16" s="1148"/>
      <c r="C16" s="1148"/>
      <c r="D16" s="1148"/>
      <c r="E16" s="1148"/>
      <c r="F16" s="1148"/>
      <c r="G16" s="1148"/>
      <c r="H16" s="25"/>
      <c r="I16" s="64"/>
      <c r="J16" s="291"/>
      <c r="K16" s="291"/>
      <c r="L16" s="64"/>
      <c r="M16" s="230"/>
    </row>
    <row r="17" spans="1:13" ht="14.25">
      <c r="A17" s="363" t="s">
        <v>274</v>
      </c>
      <c r="B17" s="354"/>
      <c r="C17" s="354"/>
      <c r="D17" s="354"/>
      <c r="E17" s="354"/>
      <c r="F17" s="354"/>
      <c r="G17" s="354"/>
      <c r="H17" s="25"/>
      <c r="I17" s="64"/>
      <c r="J17" s="291"/>
      <c r="K17" s="291"/>
      <c r="L17" s="64"/>
      <c r="M17" s="230"/>
    </row>
    <row r="18" spans="1:13" s="151" customFormat="1" ht="15" customHeight="1">
      <c r="A18" s="363" t="s">
        <v>295</v>
      </c>
      <c r="B18" s="354"/>
      <c r="C18" s="363"/>
      <c r="D18" s="363"/>
      <c r="E18" s="363"/>
      <c r="F18" s="363"/>
      <c r="G18" s="363"/>
      <c r="H18" s="179"/>
      <c r="I18" s="179"/>
      <c r="J18" s="291"/>
      <c r="K18" s="291"/>
      <c r="L18" s="64"/>
      <c r="M18" s="230"/>
    </row>
    <row r="19" spans="1:13">
      <c r="M19" s="230"/>
    </row>
  </sheetData>
  <mergeCells count="3">
    <mergeCell ref="K1:L1"/>
    <mergeCell ref="K2:L2"/>
    <mergeCell ref="A16:G16"/>
  </mergeCells>
  <pageMargins left="0.70866141732283472" right="0.70866141732283472" top="0.78740157480314965" bottom="0.78740157480314965" header="0.51181102362204722" footer="0.51181102362204722"/>
  <pageSetup paperSize="9" scale="68"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sheetPr codeName="Sheet27" enableFormatConditionsCalculation="0">
    <pageSetUpPr fitToPage="1"/>
  </sheetPr>
  <dimension ref="A1:I30"/>
  <sheetViews>
    <sheetView view="pageBreakPreview" zoomScaleSheetLayoutView="100" workbookViewId="0">
      <selection activeCell="M27" sqref="M27"/>
    </sheetView>
  </sheetViews>
  <sheetFormatPr defaultColWidth="11.42578125" defaultRowHeight="12.75"/>
  <cols>
    <col min="1" max="1" width="7" style="151" customWidth="1"/>
    <col min="2" max="2" width="46" style="151" bestFit="1" customWidth="1"/>
    <col min="3" max="3" width="12.85546875" style="151" customWidth="1"/>
    <col min="4" max="4" width="29.42578125" style="151" bestFit="1" customWidth="1"/>
    <col min="5" max="7" width="19.7109375" style="151" customWidth="1"/>
    <col min="8" max="8" width="24" style="151" customWidth="1"/>
  </cols>
  <sheetData>
    <row r="1" spans="1:9" ht="18.600000000000001" customHeight="1" thickBot="1">
      <c r="A1" s="207" t="s">
        <v>197</v>
      </c>
      <c r="B1" s="207"/>
      <c r="C1" s="207"/>
      <c r="D1" s="207"/>
      <c r="E1" s="207"/>
      <c r="F1" s="207"/>
      <c r="G1" s="207"/>
      <c r="H1" s="208" t="s">
        <v>51</v>
      </c>
      <c r="I1" s="387" t="s">
        <v>525</v>
      </c>
    </row>
    <row r="2" spans="1:9" ht="18.600000000000001" customHeight="1" thickBot="1">
      <c r="A2" s="209"/>
      <c r="B2" s="209"/>
      <c r="C2" s="209"/>
      <c r="D2" s="209"/>
      <c r="E2" s="209"/>
      <c r="F2" s="209"/>
      <c r="G2" s="209"/>
      <c r="H2" s="208" t="s">
        <v>286</v>
      </c>
      <c r="I2" s="1080">
        <v>2014</v>
      </c>
    </row>
    <row r="3" spans="1:9" ht="45.6" customHeight="1" thickBot="1">
      <c r="A3" s="210" t="s">
        <v>1</v>
      </c>
      <c r="B3" s="220" t="s">
        <v>198</v>
      </c>
      <c r="C3" s="210" t="s">
        <v>239</v>
      </c>
      <c r="D3" s="210" t="s">
        <v>54</v>
      </c>
      <c r="E3" s="210" t="s">
        <v>240</v>
      </c>
      <c r="F3" s="221" t="s">
        <v>249</v>
      </c>
      <c r="G3" s="221" t="s">
        <v>241</v>
      </c>
      <c r="H3" s="210" t="s">
        <v>275</v>
      </c>
      <c r="I3" s="279" t="s">
        <v>343</v>
      </c>
    </row>
    <row r="4" spans="1:9" s="133" customFormat="1" ht="20.100000000000001" customHeight="1">
      <c r="A4" s="227" t="s">
        <v>399</v>
      </c>
      <c r="B4" s="388" t="s">
        <v>188</v>
      </c>
      <c r="C4" s="389" t="s">
        <v>486</v>
      </c>
      <c r="D4" s="390" t="s">
        <v>582</v>
      </c>
      <c r="E4" s="391" t="s">
        <v>41</v>
      </c>
      <c r="F4" s="392" t="s">
        <v>601</v>
      </c>
      <c r="G4" s="392" t="s">
        <v>601</v>
      </c>
      <c r="H4" s="393" t="s">
        <v>56</v>
      </c>
      <c r="I4" s="280"/>
    </row>
    <row r="5" spans="1:9" s="133" customFormat="1" ht="20.100000000000001" customHeight="1">
      <c r="A5" s="227" t="s">
        <v>399</v>
      </c>
      <c r="B5" s="394" t="s">
        <v>583</v>
      </c>
      <c r="C5" s="389" t="s">
        <v>486</v>
      </c>
      <c r="D5" s="395" t="s">
        <v>613</v>
      </c>
      <c r="E5" s="391" t="s">
        <v>41</v>
      </c>
      <c r="F5" s="392" t="s">
        <v>601</v>
      </c>
      <c r="G5" s="392" t="s">
        <v>601</v>
      </c>
      <c r="H5" s="396" t="s">
        <v>56</v>
      </c>
      <c r="I5" s="258"/>
    </row>
    <row r="6" spans="1:9" s="133" customFormat="1" ht="20.100000000000001" customHeight="1">
      <c r="A6" s="227" t="s">
        <v>399</v>
      </c>
      <c r="B6" s="388" t="s">
        <v>57</v>
      </c>
      <c r="C6" s="389" t="s">
        <v>486</v>
      </c>
      <c r="D6" s="390" t="s">
        <v>582</v>
      </c>
      <c r="E6" s="391" t="s">
        <v>581</v>
      </c>
      <c r="F6" s="397" t="s">
        <v>602</v>
      </c>
      <c r="G6" s="397" t="s">
        <v>603</v>
      </c>
      <c r="H6" s="391" t="s">
        <v>56</v>
      </c>
      <c r="I6" s="258"/>
    </row>
    <row r="7" spans="1:9" s="133" customFormat="1" ht="20.100000000000001" customHeight="1">
      <c r="A7" s="227" t="s">
        <v>399</v>
      </c>
      <c r="B7" s="388" t="s">
        <v>584</v>
      </c>
      <c r="C7" s="389" t="s">
        <v>486</v>
      </c>
      <c r="D7" s="390" t="s">
        <v>582</v>
      </c>
      <c r="E7" s="391" t="s">
        <v>41</v>
      </c>
      <c r="F7" s="397" t="s">
        <v>604</v>
      </c>
      <c r="G7" s="397" t="s">
        <v>601</v>
      </c>
      <c r="H7" s="391" t="s">
        <v>56</v>
      </c>
      <c r="I7" s="258"/>
    </row>
    <row r="8" spans="1:9" s="133" customFormat="1" ht="20.100000000000001" customHeight="1">
      <c r="A8" s="227" t="s">
        <v>399</v>
      </c>
      <c r="B8" s="388" t="s">
        <v>189</v>
      </c>
      <c r="C8" s="389" t="s">
        <v>486</v>
      </c>
      <c r="D8" s="390" t="s">
        <v>58</v>
      </c>
      <c r="E8" s="391" t="s">
        <v>42</v>
      </c>
      <c r="F8" s="397" t="s">
        <v>602</v>
      </c>
      <c r="G8" s="397" t="s">
        <v>605</v>
      </c>
      <c r="H8" s="391" t="s">
        <v>56</v>
      </c>
      <c r="I8" s="258"/>
    </row>
    <row r="9" spans="1:9" s="133" customFormat="1" ht="20.100000000000001" customHeight="1">
      <c r="A9" s="227" t="s">
        <v>399</v>
      </c>
      <c r="B9" s="394" t="s">
        <v>585</v>
      </c>
      <c r="C9" s="389" t="s">
        <v>486</v>
      </c>
      <c r="D9" s="395" t="s">
        <v>614</v>
      </c>
      <c r="E9" s="398" t="s">
        <v>41</v>
      </c>
      <c r="F9" s="397" t="s">
        <v>601</v>
      </c>
      <c r="G9" s="397" t="s">
        <v>601</v>
      </c>
      <c r="H9" s="391" t="s">
        <v>56</v>
      </c>
      <c r="I9" s="258"/>
    </row>
    <row r="10" spans="1:9" s="133" customFormat="1" ht="20.100000000000001" customHeight="1">
      <c r="A10" s="227" t="s">
        <v>399</v>
      </c>
      <c r="B10" s="388" t="s">
        <v>199</v>
      </c>
      <c r="C10" s="389" t="s">
        <v>486</v>
      </c>
      <c r="D10" s="390" t="s">
        <v>582</v>
      </c>
      <c r="E10" s="391" t="s">
        <v>42</v>
      </c>
      <c r="F10" s="397" t="s">
        <v>606</v>
      </c>
      <c r="G10" s="397" t="s">
        <v>607</v>
      </c>
      <c r="H10" s="391" t="s">
        <v>56</v>
      </c>
      <c r="I10" s="258"/>
    </row>
    <row r="11" spans="1:9" s="133" customFormat="1" ht="20.100000000000001" customHeight="1">
      <c r="A11" s="227" t="s">
        <v>399</v>
      </c>
      <c r="B11" s="388" t="s">
        <v>586</v>
      </c>
      <c r="C11" s="389" t="s">
        <v>486</v>
      </c>
      <c r="D11" s="390" t="s">
        <v>582</v>
      </c>
      <c r="E11" s="391" t="s">
        <v>41</v>
      </c>
      <c r="F11" s="397" t="s">
        <v>608</v>
      </c>
      <c r="G11" s="397" t="s">
        <v>609</v>
      </c>
      <c r="H11" s="391" t="s">
        <v>56</v>
      </c>
      <c r="I11" s="258"/>
    </row>
    <row r="12" spans="1:9" s="133" customFormat="1" ht="20.100000000000001" customHeight="1">
      <c r="A12" s="227" t="s">
        <v>399</v>
      </c>
      <c r="B12" s="388" t="s">
        <v>587</v>
      </c>
      <c r="C12" s="389" t="s">
        <v>486</v>
      </c>
      <c r="D12" s="390" t="s">
        <v>582</v>
      </c>
      <c r="E12" s="391" t="s">
        <v>41</v>
      </c>
      <c r="F12" s="397" t="s">
        <v>604</v>
      </c>
      <c r="G12" s="397" t="s">
        <v>607</v>
      </c>
      <c r="H12" s="391" t="s">
        <v>56</v>
      </c>
      <c r="I12" s="258"/>
    </row>
    <row r="13" spans="1:9" s="133" customFormat="1" ht="20.100000000000001" customHeight="1">
      <c r="A13" s="227" t="s">
        <v>399</v>
      </c>
      <c r="B13" s="388" t="s">
        <v>588</v>
      </c>
      <c r="C13" s="389" t="s">
        <v>486</v>
      </c>
      <c r="D13" s="390" t="s">
        <v>582</v>
      </c>
      <c r="E13" s="391" t="s">
        <v>41</v>
      </c>
      <c r="F13" s="397" t="s">
        <v>604</v>
      </c>
      <c r="G13" s="397" t="s">
        <v>607</v>
      </c>
      <c r="H13" s="391" t="s">
        <v>56</v>
      </c>
      <c r="I13" s="258"/>
    </row>
    <row r="14" spans="1:9" s="133" customFormat="1" ht="20.100000000000001" customHeight="1">
      <c r="A14" s="227" t="s">
        <v>399</v>
      </c>
      <c r="B14" s="388" t="s">
        <v>589</v>
      </c>
      <c r="C14" s="389" t="s">
        <v>486</v>
      </c>
      <c r="D14" s="390" t="s">
        <v>582</v>
      </c>
      <c r="E14" s="391" t="s">
        <v>41</v>
      </c>
      <c r="F14" s="397" t="s">
        <v>606</v>
      </c>
      <c r="G14" s="397" t="s">
        <v>607</v>
      </c>
      <c r="H14" s="391" t="s">
        <v>56</v>
      </c>
      <c r="I14" s="258"/>
    </row>
    <row r="15" spans="1:9" s="133" customFormat="1" ht="20.100000000000001" customHeight="1">
      <c r="A15" s="227" t="s">
        <v>399</v>
      </c>
      <c r="B15" s="388" t="s">
        <v>590</v>
      </c>
      <c r="C15" s="389" t="s">
        <v>486</v>
      </c>
      <c r="D15" s="390" t="s">
        <v>582</v>
      </c>
      <c r="E15" s="391" t="s">
        <v>41</v>
      </c>
      <c r="F15" s="397" t="s">
        <v>606</v>
      </c>
      <c r="G15" s="397" t="s">
        <v>607</v>
      </c>
      <c r="H15" s="391" t="s">
        <v>56</v>
      </c>
      <c r="I15" s="258"/>
    </row>
    <row r="16" spans="1:9" s="133" customFormat="1" ht="20.100000000000001" customHeight="1">
      <c r="A16" s="227" t="s">
        <v>399</v>
      </c>
      <c r="B16" s="388" t="s">
        <v>591</v>
      </c>
      <c r="C16" s="389" t="s">
        <v>486</v>
      </c>
      <c r="D16" s="390" t="s">
        <v>582</v>
      </c>
      <c r="E16" s="391" t="s">
        <v>41</v>
      </c>
      <c r="F16" s="397" t="s">
        <v>606</v>
      </c>
      <c r="G16" s="397" t="s">
        <v>607</v>
      </c>
      <c r="H16" s="391" t="s">
        <v>56</v>
      </c>
      <c r="I16" s="258"/>
    </row>
    <row r="17" spans="1:9" s="133" customFormat="1" ht="20.100000000000001" customHeight="1">
      <c r="A17" s="227" t="s">
        <v>399</v>
      </c>
      <c r="B17" s="394" t="s">
        <v>592</v>
      </c>
      <c r="C17" s="389" t="s">
        <v>486</v>
      </c>
      <c r="D17" s="395" t="s">
        <v>615</v>
      </c>
      <c r="E17" s="391" t="s">
        <v>41</v>
      </c>
      <c r="F17" s="397" t="s">
        <v>610</v>
      </c>
      <c r="G17" s="397" t="s">
        <v>610</v>
      </c>
      <c r="H17" s="391" t="s">
        <v>56</v>
      </c>
      <c r="I17" s="258"/>
    </row>
    <row r="18" spans="1:9" s="133" customFormat="1" ht="20.100000000000001" customHeight="1">
      <c r="A18" s="227" t="s">
        <v>399</v>
      </c>
      <c r="B18" s="394" t="s">
        <v>593</v>
      </c>
      <c r="C18" s="389" t="s">
        <v>486</v>
      </c>
      <c r="D18" s="395" t="s">
        <v>594</v>
      </c>
      <c r="E18" s="391" t="s">
        <v>41</v>
      </c>
      <c r="F18" s="397" t="s">
        <v>610</v>
      </c>
      <c r="G18" s="397" t="s">
        <v>610</v>
      </c>
      <c r="H18" s="391" t="s">
        <v>56</v>
      </c>
      <c r="I18" s="258"/>
    </row>
    <row r="19" spans="1:9" s="133" customFormat="1" ht="20.100000000000001" customHeight="1">
      <c r="A19" s="227" t="s">
        <v>399</v>
      </c>
      <c r="B19" s="394" t="s">
        <v>595</v>
      </c>
      <c r="C19" s="389" t="s">
        <v>486</v>
      </c>
      <c r="D19" s="395" t="s">
        <v>614</v>
      </c>
      <c r="E19" s="391" t="s">
        <v>41</v>
      </c>
      <c r="F19" s="397" t="s">
        <v>610</v>
      </c>
      <c r="G19" s="397" t="s">
        <v>610</v>
      </c>
      <c r="H19" s="391" t="s">
        <v>56</v>
      </c>
      <c r="I19" s="258"/>
    </row>
    <row r="20" spans="1:9" s="133" customFormat="1" ht="20.100000000000001" customHeight="1">
      <c r="A20" s="227" t="s">
        <v>399</v>
      </c>
      <c r="B20" s="388" t="s">
        <v>596</v>
      </c>
      <c r="C20" s="389" t="s">
        <v>486</v>
      </c>
      <c r="D20" s="390"/>
      <c r="E20" s="391"/>
      <c r="F20" s="392" t="s">
        <v>611</v>
      </c>
      <c r="G20" s="392" t="s">
        <v>611</v>
      </c>
      <c r="H20" s="396" t="s">
        <v>56</v>
      </c>
      <c r="I20" s="258"/>
    </row>
    <row r="21" spans="1:9" s="133" customFormat="1" ht="20.100000000000001" customHeight="1">
      <c r="A21" s="227" t="s">
        <v>399</v>
      </c>
      <c r="B21" s="399" t="s">
        <v>616</v>
      </c>
      <c r="C21" s="389" t="s">
        <v>486</v>
      </c>
      <c r="D21" s="395" t="s">
        <v>597</v>
      </c>
      <c r="E21" s="391" t="s">
        <v>41</v>
      </c>
      <c r="F21" s="392" t="s">
        <v>611</v>
      </c>
      <c r="G21" s="392" t="s">
        <v>611</v>
      </c>
      <c r="H21" s="393" t="s">
        <v>56</v>
      </c>
      <c r="I21" s="259"/>
    </row>
    <row r="22" spans="1:9" ht="20.100000000000001" customHeight="1">
      <c r="A22" s="227" t="s">
        <v>399</v>
      </c>
      <c r="B22" s="388" t="s">
        <v>598</v>
      </c>
      <c r="C22" s="389" t="s">
        <v>486</v>
      </c>
      <c r="D22" s="395" t="s">
        <v>599</v>
      </c>
      <c r="E22" s="391" t="s">
        <v>41</v>
      </c>
      <c r="F22" s="392" t="s">
        <v>612</v>
      </c>
      <c r="G22" s="392" t="s">
        <v>612</v>
      </c>
      <c r="H22" s="393" t="s">
        <v>56</v>
      </c>
      <c r="I22" s="259"/>
    </row>
    <row r="23" spans="1:9" ht="20.100000000000001" customHeight="1">
      <c r="A23" s="227" t="s">
        <v>399</v>
      </c>
      <c r="B23" s="388" t="s">
        <v>617</v>
      </c>
      <c r="C23" s="389" t="s">
        <v>486</v>
      </c>
      <c r="D23" s="395" t="s">
        <v>599</v>
      </c>
      <c r="E23" s="391" t="s">
        <v>41</v>
      </c>
      <c r="F23" s="392" t="s">
        <v>610</v>
      </c>
      <c r="G23" s="392" t="s">
        <v>610</v>
      </c>
      <c r="H23" s="393" t="s">
        <v>56</v>
      </c>
      <c r="I23" s="259"/>
    </row>
    <row r="24" spans="1:9" ht="20.100000000000001" customHeight="1">
      <c r="A24" s="227" t="s">
        <v>399</v>
      </c>
      <c r="B24" s="400" t="s">
        <v>600</v>
      </c>
      <c r="C24" s="389"/>
      <c r="D24" s="395"/>
      <c r="E24" s="401"/>
      <c r="F24" s="392"/>
      <c r="G24" s="392"/>
      <c r="H24" s="393"/>
      <c r="I24" s="259"/>
    </row>
    <row r="25" spans="1:9">
      <c r="A25" s="16"/>
      <c r="B25" s="215"/>
      <c r="C25" s="216"/>
      <c r="D25" s="222"/>
      <c r="E25" s="217"/>
      <c r="F25" s="214"/>
      <c r="G25" s="214"/>
      <c r="H25" s="216"/>
      <c r="I25" s="259"/>
    </row>
    <row r="26" spans="1:9">
      <c r="A26" s="16"/>
      <c r="B26" s="215"/>
      <c r="C26" s="216"/>
      <c r="D26" s="222"/>
      <c r="E26" s="217"/>
      <c r="F26" s="214"/>
      <c r="G26" s="214"/>
      <c r="H26" s="216"/>
      <c r="I26" s="259"/>
    </row>
    <row r="27" spans="1:9">
      <c r="A27" s="16"/>
      <c r="B27" s="215"/>
      <c r="C27" s="216"/>
      <c r="D27" s="222"/>
      <c r="E27" s="217"/>
      <c r="F27" s="214"/>
      <c r="G27" s="214"/>
      <c r="H27" s="216"/>
      <c r="I27" s="260"/>
    </row>
    <row r="28" spans="1:9" ht="14.45" customHeight="1">
      <c r="A28" s="218" t="s">
        <v>276</v>
      </c>
      <c r="B28" s="219"/>
      <c r="C28" s="219"/>
      <c r="D28" s="219"/>
      <c r="E28" s="219"/>
      <c r="F28" s="219"/>
      <c r="G28" s="219"/>
      <c r="H28" s="120"/>
      <c r="I28" s="230"/>
    </row>
    <row r="29" spans="1:9">
      <c r="A29" s="218" t="s">
        <v>429</v>
      </c>
      <c r="I29" s="230"/>
    </row>
    <row r="30" spans="1:9">
      <c r="C30" s="272"/>
    </row>
  </sheetData>
  <pageMargins left="0.70866141732283472" right="0.70866141732283472" top="0.78740157480314965" bottom="0.78740157480314965" header="0.51181102362204722" footer="0.51181102362204722"/>
  <pageSetup paperSize="9" scale="7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codeName="Sheet24" enableFormatConditionsCalculation="0"/>
  <dimension ref="A1:I32"/>
  <sheetViews>
    <sheetView view="pageBreakPreview" zoomScaleSheetLayoutView="100" workbookViewId="0">
      <selection activeCell="M15" sqref="M15"/>
    </sheetView>
  </sheetViews>
  <sheetFormatPr defaultColWidth="11.42578125" defaultRowHeight="12.75"/>
  <cols>
    <col min="1" max="1" width="10.42578125" style="25" customWidth="1"/>
    <col min="2" max="2" width="25.7109375" style="40"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41" customWidth="1"/>
  </cols>
  <sheetData>
    <row r="1" spans="1:9" ht="16.5" customHeight="1" thickBot="1">
      <c r="A1" s="43" t="s">
        <v>200</v>
      </c>
      <c r="B1" s="43"/>
      <c r="C1" s="43"/>
      <c r="D1" s="43"/>
      <c r="E1" s="43"/>
      <c r="F1" s="43"/>
      <c r="G1" s="334" t="s">
        <v>51</v>
      </c>
      <c r="H1" s="335" t="s">
        <v>525</v>
      </c>
    </row>
    <row r="2" spans="1:9" ht="15.75" customHeight="1" thickBot="1">
      <c r="A2" s="100"/>
      <c r="B2" s="44"/>
      <c r="C2" s="44"/>
      <c r="D2" s="44"/>
      <c r="E2" s="44"/>
      <c r="F2" s="44"/>
      <c r="G2" s="334" t="s">
        <v>286</v>
      </c>
      <c r="H2" s="651">
        <v>2014</v>
      </c>
    </row>
    <row r="3" spans="1:9" ht="39" thickBot="1">
      <c r="A3" s="3" t="s">
        <v>1</v>
      </c>
      <c r="B3" s="333" t="s">
        <v>10</v>
      </c>
      <c r="C3" s="3" t="s">
        <v>201</v>
      </c>
      <c r="D3" s="3" t="s">
        <v>202</v>
      </c>
      <c r="E3" s="3" t="s">
        <v>203</v>
      </c>
      <c r="F3" s="3" t="s">
        <v>204</v>
      </c>
      <c r="G3" s="126" t="s">
        <v>205</v>
      </c>
      <c r="H3" s="140" t="s">
        <v>206</v>
      </c>
      <c r="I3" s="279" t="s">
        <v>343</v>
      </c>
    </row>
    <row r="4" spans="1:9" s="133" customFormat="1" ht="25.5">
      <c r="A4" s="144" t="s">
        <v>399</v>
      </c>
      <c r="B4" s="490" t="s">
        <v>25</v>
      </c>
      <c r="C4" s="145">
        <v>1</v>
      </c>
      <c r="D4" s="146" t="s">
        <v>301</v>
      </c>
      <c r="E4" s="146" t="s">
        <v>305</v>
      </c>
      <c r="F4" s="491" t="s">
        <v>65</v>
      </c>
      <c r="G4" s="492" t="s">
        <v>826</v>
      </c>
      <c r="H4" s="493" t="s">
        <v>147</v>
      </c>
      <c r="I4" s="280"/>
    </row>
    <row r="5" spans="1:9" s="133" customFormat="1" ht="25.5">
      <c r="A5" s="144" t="s">
        <v>399</v>
      </c>
      <c r="B5" s="490" t="s">
        <v>25</v>
      </c>
      <c r="C5" s="145">
        <v>2</v>
      </c>
      <c r="D5" s="146" t="s">
        <v>302</v>
      </c>
      <c r="E5" s="146" t="s">
        <v>305</v>
      </c>
      <c r="F5" s="491" t="s">
        <v>65</v>
      </c>
      <c r="G5" s="492" t="s">
        <v>826</v>
      </c>
      <c r="H5" s="494" t="s">
        <v>147</v>
      </c>
      <c r="I5" s="258"/>
    </row>
    <row r="6" spans="1:9" s="133" customFormat="1" ht="25.5">
      <c r="A6" s="144" t="s">
        <v>399</v>
      </c>
      <c r="B6" s="490" t="s">
        <v>25</v>
      </c>
      <c r="C6" s="145">
        <v>3</v>
      </c>
      <c r="D6" s="146" t="s">
        <v>303</v>
      </c>
      <c r="E6" s="146" t="s">
        <v>305</v>
      </c>
      <c r="F6" s="491" t="s">
        <v>65</v>
      </c>
      <c r="G6" s="492" t="s">
        <v>826</v>
      </c>
      <c r="H6" s="494" t="s">
        <v>147</v>
      </c>
      <c r="I6" s="258"/>
    </row>
    <row r="7" spans="1:9" s="133" customFormat="1" ht="25.5">
      <c r="A7" s="144" t="s">
        <v>399</v>
      </c>
      <c r="B7" s="490" t="s">
        <v>25</v>
      </c>
      <c r="C7" s="145">
        <v>4</v>
      </c>
      <c r="D7" s="146" t="s">
        <v>304</v>
      </c>
      <c r="E7" s="146" t="s">
        <v>306</v>
      </c>
      <c r="F7" s="491" t="s">
        <v>65</v>
      </c>
      <c r="G7" s="492" t="s">
        <v>826</v>
      </c>
      <c r="H7" s="494" t="s">
        <v>147</v>
      </c>
      <c r="I7" s="259"/>
    </row>
    <row r="8" spans="1:9" s="133" customFormat="1" ht="25.5">
      <c r="A8" s="144" t="s">
        <v>399</v>
      </c>
      <c r="B8" s="490" t="s">
        <v>25</v>
      </c>
      <c r="C8" s="145">
        <v>5</v>
      </c>
      <c r="D8" s="146" t="s">
        <v>207</v>
      </c>
      <c r="E8" s="146" t="s">
        <v>208</v>
      </c>
      <c r="F8" s="491" t="s">
        <v>65</v>
      </c>
      <c r="G8" s="495" t="s">
        <v>826</v>
      </c>
      <c r="H8" s="496" t="s">
        <v>827</v>
      </c>
      <c r="I8" s="259"/>
    </row>
    <row r="9" spans="1:9" s="133" customFormat="1" ht="25.5">
      <c r="A9" s="144" t="s">
        <v>399</v>
      </c>
      <c r="B9" s="490" t="s">
        <v>25</v>
      </c>
      <c r="C9" s="145">
        <v>6</v>
      </c>
      <c r="D9" s="142" t="s">
        <v>209</v>
      </c>
      <c r="E9" s="142" t="s">
        <v>208</v>
      </c>
      <c r="F9" s="491" t="s">
        <v>65</v>
      </c>
      <c r="G9" s="495" t="s">
        <v>826</v>
      </c>
      <c r="H9" s="496" t="s">
        <v>827</v>
      </c>
      <c r="I9" s="259"/>
    </row>
    <row r="10" spans="1:9" s="133" customFormat="1" ht="25.5">
      <c r="A10" s="144" t="s">
        <v>399</v>
      </c>
      <c r="B10" s="490" t="s">
        <v>25</v>
      </c>
      <c r="C10" s="145">
        <v>7</v>
      </c>
      <c r="D10" s="142" t="s">
        <v>210</v>
      </c>
      <c r="E10" s="142" t="s">
        <v>208</v>
      </c>
      <c r="F10" s="491" t="s">
        <v>65</v>
      </c>
      <c r="G10" s="495" t="s">
        <v>826</v>
      </c>
      <c r="H10" s="496" t="s">
        <v>827</v>
      </c>
      <c r="I10" s="259"/>
    </row>
    <row r="11" spans="1:9" s="133" customFormat="1" ht="38.25">
      <c r="A11" s="144" t="s">
        <v>399</v>
      </c>
      <c r="B11" s="490" t="s">
        <v>25</v>
      </c>
      <c r="C11" s="131">
        <v>8</v>
      </c>
      <c r="D11" s="142" t="s">
        <v>211</v>
      </c>
      <c r="E11" s="142" t="s">
        <v>212</v>
      </c>
      <c r="F11" s="491" t="s">
        <v>65</v>
      </c>
      <c r="G11" s="497" t="s">
        <v>828</v>
      </c>
      <c r="H11" s="498" t="s">
        <v>147</v>
      </c>
      <c r="I11" s="259"/>
    </row>
    <row r="12" spans="1:9" s="133" customFormat="1" ht="38.25">
      <c r="A12" s="144" t="s">
        <v>399</v>
      </c>
      <c r="B12" s="490" t="s">
        <v>25</v>
      </c>
      <c r="C12" s="131">
        <v>8</v>
      </c>
      <c r="D12" s="142" t="s">
        <v>211</v>
      </c>
      <c r="E12" s="142" t="s">
        <v>213</v>
      </c>
      <c r="F12" s="491" t="s">
        <v>65</v>
      </c>
      <c r="G12" s="497" t="s">
        <v>828</v>
      </c>
      <c r="H12" s="498" t="s">
        <v>147</v>
      </c>
      <c r="I12" s="259"/>
    </row>
    <row r="13" spans="1:9" s="133" customFormat="1" ht="38.25">
      <c r="A13" s="144" t="s">
        <v>399</v>
      </c>
      <c r="B13" s="490" t="s">
        <v>25</v>
      </c>
      <c r="C13" s="131">
        <v>8</v>
      </c>
      <c r="D13" s="142" t="s">
        <v>211</v>
      </c>
      <c r="E13" s="142" t="s">
        <v>214</v>
      </c>
      <c r="F13" s="491" t="s">
        <v>65</v>
      </c>
      <c r="G13" s="497" t="s">
        <v>828</v>
      </c>
      <c r="H13" s="498" t="s">
        <v>147</v>
      </c>
      <c r="I13" s="259"/>
    </row>
    <row r="14" spans="1:9" s="133" customFormat="1" ht="25.5">
      <c r="A14" s="144" t="s">
        <v>399</v>
      </c>
      <c r="B14" s="490" t="s">
        <v>25</v>
      </c>
      <c r="C14" s="147">
        <v>9</v>
      </c>
      <c r="D14" s="148" t="s">
        <v>215</v>
      </c>
      <c r="E14" s="142" t="s">
        <v>216</v>
      </c>
      <c r="F14" s="491" t="s">
        <v>65</v>
      </c>
      <c r="G14" s="499" t="s">
        <v>829</v>
      </c>
      <c r="H14" s="500" t="s">
        <v>147</v>
      </c>
      <c r="I14" s="260"/>
    </row>
    <row r="15" spans="1:9">
      <c r="A15" s="101"/>
      <c r="B15" s="102"/>
      <c r="C15" s="25"/>
      <c r="I15" s="230"/>
    </row>
    <row r="16" spans="1:9">
      <c r="A16" s="101"/>
      <c r="B16" s="102"/>
      <c r="C16" s="25"/>
      <c r="I16" s="230"/>
    </row>
    <row r="17" spans="1:3">
      <c r="A17" s="101"/>
      <c r="B17" s="62"/>
      <c r="C17" s="25"/>
    </row>
    <row r="18" spans="1:3">
      <c r="A18" s="101"/>
      <c r="B18" s="102"/>
      <c r="C18" s="25"/>
    </row>
    <row r="19" spans="1:3">
      <c r="A19" s="101"/>
      <c r="B19" s="102"/>
      <c r="C19" s="25"/>
    </row>
    <row r="20" spans="1:3">
      <c r="A20" s="101"/>
      <c r="B20" s="102"/>
      <c r="C20" s="25"/>
    </row>
    <row r="21" spans="1:3">
      <c r="A21" s="102"/>
      <c r="B21" s="101"/>
      <c r="C21" s="25"/>
    </row>
    <row r="22" spans="1:3">
      <c r="A22" s="102"/>
      <c r="B22" s="101"/>
      <c r="C22" s="25"/>
    </row>
    <row r="23" spans="1:3">
      <c r="A23" s="101"/>
      <c r="B23" s="101"/>
      <c r="C23" s="25"/>
    </row>
    <row r="24" spans="1:3">
      <c r="A24" s="101"/>
      <c r="B24" s="101"/>
      <c r="C24" s="25"/>
    </row>
    <row r="25" spans="1:3">
      <c r="A25" s="101"/>
      <c r="B25" s="101"/>
      <c r="C25" s="25"/>
    </row>
    <row r="26" spans="1:3">
      <c r="A26" s="101"/>
      <c r="B26" s="101"/>
      <c r="C26" s="25"/>
    </row>
    <row r="27" spans="1:3">
      <c r="A27" s="102"/>
      <c r="B27" s="103"/>
      <c r="C27" s="25"/>
    </row>
    <row r="29" spans="1:3">
      <c r="A29" s="64"/>
    </row>
    <row r="30" spans="1:3">
      <c r="A30" s="64"/>
    </row>
    <row r="31" spans="1:3">
      <c r="A31" s="64"/>
    </row>
    <row r="32" spans="1:3">
      <c r="A32" s="64"/>
    </row>
  </sheetData>
  <phoneticPr fontId="29" type="noConversion"/>
  <pageMargins left="0.7" right="0.7" top="0.75" bottom="0.75" header="0.51180555555555551" footer="0.51180555555555551"/>
  <pageSetup paperSize="9" scale="42"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codeName="Sheet25" enableFormatConditionsCalculation="0"/>
  <dimension ref="A1:V33"/>
  <sheetViews>
    <sheetView view="pageBreakPreview" topLeftCell="A25" zoomScaleNormal="70" zoomScaleSheetLayoutView="100" zoomScalePageLayoutView="70" workbookViewId="0">
      <selection activeCell="V8" sqref="V8"/>
    </sheetView>
  </sheetViews>
  <sheetFormatPr defaultColWidth="5.7109375" defaultRowHeight="20.100000000000001" customHeight="1"/>
  <cols>
    <col min="1" max="1" width="8.7109375" style="151" customWidth="1"/>
    <col min="2" max="2" width="32.28515625" style="4" customWidth="1"/>
    <col min="3" max="3" width="22.85546875" style="5" customWidth="1"/>
    <col min="4" max="4" width="5.7109375" style="5" customWidth="1"/>
    <col min="5" max="5" width="7.5703125" style="5" customWidth="1"/>
    <col min="6" max="20" width="5.7109375" style="5" customWidth="1"/>
    <col min="21" max="21" width="5.7109375" style="6"/>
    <col min="22" max="22" width="17" style="6" customWidth="1"/>
    <col min="23" max="16384" width="5.7109375" style="6"/>
  </cols>
  <sheetData>
    <row r="1" spans="1:22" ht="25.35" customHeight="1">
      <c r="A1" s="104" t="s">
        <v>236</v>
      </c>
      <c r="B1" s="104"/>
      <c r="C1" s="104"/>
      <c r="D1" s="104"/>
      <c r="E1" s="104"/>
      <c r="F1" s="104"/>
      <c r="G1" s="104"/>
      <c r="H1" s="104"/>
      <c r="I1" s="104"/>
      <c r="J1" s="104"/>
      <c r="K1" s="104"/>
      <c r="L1" s="104"/>
      <c r="M1" s="104"/>
      <c r="N1" s="104"/>
      <c r="O1" s="104"/>
      <c r="P1" s="104"/>
      <c r="Q1" s="105"/>
      <c r="R1" s="1149" t="s">
        <v>0</v>
      </c>
      <c r="S1" s="1149"/>
      <c r="T1" s="1150" t="s">
        <v>525</v>
      </c>
      <c r="U1" s="1150"/>
    </row>
    <row r="2" spans="1:22" ht="25.35" customHeight="1">
      <c r="A2" s="106"/>
      <c r="B2" s="106"/>
      <c r="C2" s="106"/>
      <c r="D2" s="106"/>
      <c r="E2" s="106"/>
      <c r="F2" s="106"/>
      <c r="G2" s="106"/>
      <c r="H2" s="106"/>
      <c r="I2" s="106"/>
      <c r="J2" s="106"/>
      <c r="K2" s="106"/>
      <c r="L2" s="106"/>
      <c r="M2" s="106"/>
      <c r="N2" s="106"/>
      <c r="O2" s="106"/>
      <c r="P2" s="106"/>
      <c r="Q2" s="107"/>
      <c r="R2" s="1149" t="s">
        <v>286</v>
      </c>
      <c r="S2" s="1149"/>
      <c r="T2" s="1151" t="s">
        <v>622</v>
      </c>
      <c r="U2" s="1151"/>
    </row>
    <row r="3" spans="1:22" ht="13.5" customHeight="1" thickBot="1">
      <c r="A3" s="655"/>
      <c r="B3" s="249"/>
      <c r="C3" s="336"/>
      <c r="D3" s="1156" t="s">
        <v>89</v>
      </c>
      <c r="E3" s="1156"/>
      <c r="F3" s="1150" t="s">
        <v>217</v>
      </c>
      <c r="G3" s="1150"/>
      <c r="H3" s="1150"/>
      <c r="I3" s="1150"/>
      <c r="J3" s="1150"/>
      <c r="K3" s="1150"/>
      <c r="L3" s="1150"/>
      <c r="M3" s="1150"/>
      <c r="N3" s="1150"/>
      <c r="O3" s="1150"/>
      <c r="P3" s="1150"/>
      <c r="Q3" s="1150"/>
      <c r="R3" s="1150"/>
      <c r="S3" s="1150"/>
      <c r="T3" s="1150"/>
      <c r="U3" s="1150"/>
    </row>
    <row r="4" spans="1:22" ht="150" customHeight="1" thickBot="1">
      <c r="A4" s="285" t="s">
        <v>1</v>
      </c>
      <c r="B4" s="337" t="s">
        <v>218</v>
      </c>
      <c r="C4" s="338" t="s">
        <v>219</v>
      </c>
      <c r="D4" s="1156"/>
      <c r="E4" s="1156"/>
      <c r="F4" s="339" t="s">
        <v>123</v>
      </c>
      <c r="G4" s="340" t="s">
        <v>220</v>
      </c>
      <c r="H4" s="339" t="s">
        <v>221</v>
      </c>
      <c r="I4" s="340" t="s">
        <v>222</v>
      </c>
      <c r="J4" s="341" t="s">
        <v>223</v>
      </c>
      <c r="K4" s="341" t="s">
        <v>224</v>
      </c>
      <c r="L4" s="339" t="s">
        <v>225</v>
      </c>
      <c r="M4" s="342" t="s">
        <v>226</v>
      </c>
      <c r="N4" s="342" t="s">
        <v>227</v>
      </c>
      <c r="O4" s="343" t="s">
        <v>228</v>
      </c>
      <c r="P4" s="339" t="s">
        <v>229</v>
      </c>
      <c r="Q4" s="342" t="s">
        <v>99</v>
      </c>
      <c r="R4" s="342" t="s">
        <v>100</v>
      </c>
      <c r="S4" s="343" t="s">
        <v>230</v>
      </c>
      <c r="T4" s="344" t="s">
        <v>231</v>
      </c>
      <c r="U4" s="344" t="s">
        <v>232</v>
      </c>
      <c r="V4" s="279" t="s">
        <v>343</v>
      </c>
    </row>
    <row r="5" spans="1:22" ht="76.5">
      <c r="A5" s="31" t="s">
        <v>399</v>
      </c>
      <c r="B5" s="1083" t="s">
        <v>1008</v>
      </c>
      <c r="C5" s="690" t="s">
        <v>1013</v>
      </c>
      <c r="D5" s="1154" t="s">
        <v>1009</v>
      </c>
      <c r="E5" s="1155" t="s">
        <v>233</v>
      </c>
      <c r="F5" s="60"/>
      <c r="G5" s="657"/>
      <c r="H5" s="60"/>
      <c r="I5" s="657"/>
      <c r="J5" s="61"/>
      <c r="K5" s="61"/>
      <c r="L5" s="60"/>
      <c r="M5" s="19"/>
      <c r="N5" s="19"/>
      <c r="O5" s="59"/>
      <c r="P5" s="60"/>
      <c r="Q5" s="19"/>
      <c r="R5" s="19"/>
      <c r="S5" s="59"/>
      <c r="T5" s="1084" t="s">
        <v>6</v>
      </c>
      <c r="U5" s="1084"/>
      <c r="V5" s="1085" t="s">
        <v>1014</v>
      </c>
    </row>
    <row r="6" spans="1:22" ht="38.25">
      <c r="A6" s="31" t="s">
        <v>399</v>
      </c>
      <c r="B6" s="1083" t="s">
        <v>1012</v>
      </c>
      <c r="C6" s="1086"/>
      <c r="D6" s="1153"/>
      <c r="E6" s="1153"/>
      <c r="F6" s="60"/>
      <c r="G6" s="657"/>
      <c r="H6" s="60"/>
      <c r="I6" s="657"/>
      <c r="J6" s="61"/>
      <c r="K6" s="61"/>
      <c r="L6" s="60"/>
      <c r="M6" s="19"/>
      <c r="N6" s="19"/>
      <c r="O6" s="59"/>
      <c r="P6" s="60"/>
      <c r="Q6" s="19"/>
      <c r="R6" s="19"/>
      <c r="S6" s="59"/>
      <c r="T6" s="1084"/>
      <c r="U6" s="1084" t="s">
        <v>6</v>
      </c>
      <c r="V6" s="1087"/>
    </row>
    <row r="7" spans="1:22" ht="89.25">
      <c r="A7" s="31" t="s">
        <v>399</v>
      </c>
      <c r="B7" s="688" t="s">
        <v>1011</v>
      </c>
      <c r="C7" s="1082" t="s">
        <v>1026</v>
      </c>
      <c r="D7" s="1152" t="s">
        <v>1010</v>
      </c>
      <c r="E7" s="1152" t="s">
        <v>233</v>
      </c>
      <c r="F7" s="478" t="s">
        <v>6</v>
      </c>
      <c r="G7" s="548"/>
      <c r="H7" s="478" t="s">
        <v>6</v>
      </c>
      <c r="I7" s="478" t="s">
        <v>6</v>
      </c>
      <c r="J7" s="687"/>
      <c r="K7" s="478" t="s">
        <v>6</v>
      </c>
      <c r="L7" s="478" t="s">
        <v>6</v>
      </c>
      <c r="M7" s="478" t="s">
        <v>6</v>
      </c>
      <c r="N7" s="478" t="s">
        <v>6</v>
      </c>
      <c r="O7" s="59"/>
      <c r="P7" s="60"/>
      <c r="Q7" s="19"/>
      <c r="R7" s="19"/>
      <c r="S7" s="59"/>
      <c r="T7" s="1084"/>
      <c r="U7" s="1084"/>
      <c r="V7" s="1087"/>
    </row>
    <row r="8" spans="1:22" ht="89.25">
      <c r="A8" s="31" t="s">
        <v>399</v>
      </c>
      <c r="B8" s="688" t="s">
        <v>1011</v>
      </c>
      <c r="C8" s="1082" t="s">
        <v>885</v>
      </c>
      <c r="D8" s="1152" t="s">
        <v>1010</v>
      </c>
      <c r="E8" s="1152" t="s">
        <v>233</v>
      </c>
      <c r="F8" s="478" t="s">
        <v>6</v>
      </c>
      <c r="G8" s="1057"/>
      <c r="H8" s="478" t="s">
        <v>6</v>
      </c>
      <c r="I8" s="478" t="s">
        <v>6</v>
      </c>
      <c r="J8" s="1081"/>
      <c r="K8" s="478" t="s">
        <v>6</v>
      </c>
      <c r="L8" s="478" t="s">
        <v>6</v>
      </c>
      <c r="M8" s="478" t="s">
        <v>6</v>
      </c>
      <c r="N8" s="478" t="s">
        <v>6</v>
      </c>
      <c r="O8" s="949"/>
      <c r="P8" s="946"/>
      <c r="Q8" s="947"/>
      <c r="R8" s="947"/>
      <c r="S8" s="949"/>
      <c r="T8" s="1056"/>
      <c r="U8" s="1056"/>
      <c r="V8" s="762"/>
    </row>
    <row r="9" spans="1:22" ht="89.25">
      <c r="A9" s="31" t="s">
        <v>399</v>
      </c>
      <c r="B9" s="688" t="s">
        <v>1011</v>
      </c>
      <c r="C9" s="1082" t="s">
        <v>1023</v>
      </c>
      <c r="D9" s="1152" t="s">
        <v>1010</v>
      </c>
      <c r="E9" s="1152" t="s">
        <v>233</v>
      </c>
      <c r="F9" s="478" t="s">
        <v>6</v>
      </c>
      <c r="G9" s="1057"/>
      <c r="H9" s="478" t="s">
        <v>6</v>
      </c>
      <c r="I9" s="478" t="s">
        <v>6</v>
      </c>
      <c r="J9" s="1081"/>
      <c r="K9" s="478" t="s">
        <v>6</v>
      </c>
      <c r="L9" s="478" t="s">
        <v>6</v>
      </c>
      <c r="M9" s="478"/>
      <c r="N9" s="478" t="s">
        <v>6</v>
      </c>
      <c r="O9" s="949"/>
      <c r="P9" s="946"/>
      <c r="Q9" s="947"/>
      <c r="R9" s="947"/>
      <c r="S9" s="949"/>
      <c r="T9" s="1056"/>
      <c r="U9" s="1056"/>
      <c r="V9" s="762"/>
    </row>
    <row r="10" spans="1:22" ht="89.25">
      <c r="A10" s="31" t="s">
        <v>399</v>
      </c>
      <c r="B10" s="688" t="s">
        <v>1011</v>
      </c>
      <c r="C10" s="1082" t="s">
        <v>891</v>
      </c>
      <c r="D10" s="1152" t="s">
        <v>1010</v>
      </c>
      <c r="E10" s="1152" t="s">
        <v>233</v>
      </c>
      <c r="F10" s="478" t="s">
        <v>6</v>
      </c>
      <c r="G10" s="1057"/>
      <c r="H10" s="478" t="s">
        <v>6</v>
      </c>
      <c r="I10" s="478" t="s">
        <v>6</v>
      </c>
      <c r="J10" s="1081"/>
      <c r="K10" s="478" t="s">
        <v>6</v>
      </c>
      <c r="L10" s="478" t="s">
        <v>6</v>
      </c>
      <c r="M10" s="478"/>
      <c r="N10" s="478" t="s">
        <v>6</v>
      </c>
      <c r="O10" s="949"/>
      <c r="P10" s="946"/>
      <c r="Q10" s="947"/>
      <c r="R10" s="947"/>
      <c r="S10" s="949"/>
      <c r="T10" s="1056"/>
      <c r="U10" s="1056"/>
      <c r="V10" s="762"/>
    </row>
    <row r="11" spans="1:22" ht="89.25">
      <c r="A11" s="31" t="s">
        <v>399</v>
      </c>
      <c r="B11" s="688" t="s">
        <v>1011</v>
      </c>
      <c r="C11" s="1082" t="s">
        <v>1024</v>
      </c>
      <c r="D11" s="1152" t="s">
        <v>1010</v>
      </c>
      <c r="E11" s="1152" t="s">
        <v>233</v>
      </c>
      <c r="F11" s="478" t="s">
        <v>6</v>
      </c>
      <c r="G11" s="1057"/>
      <c r="H11" s="478" t="s">
        <v>6</v>
      </c>
      <c r="I11" s="478" t="s">
        <v>6</v>
      </c>
      <c r="J11" s="1081"/>
      <c r="K11" s="478" t="s">
        <v>6</v>
      </c>
      <c r="L11" s="478" t="s">
        <v>6</v>
      </c>
      <c r="M11" s="478" t="s">
        <v>6</v>
      </c>
      <c r="N11" s="478" t="s">
        <v>6</v>
      </c>
      <c r="O11" s="949"/>
      <c r="P11" s="946"/>
      <c r="Q11" s="947"/>
      <c r="R11" s="947"/>
      <c r="S11" s="949"/>
      <c r="T11" s="1056"/>
      <c r="U11" s="1056"/>
      <c r="V11" s="762"/>
    </row>
    <row r="12" spans="1:22" ht="89.25">
      <c r="A12" s="31" t="s">
        <v>399</v>
      </c>
      <c r="B12" s="688" t="s">
        <v>1011</v>
      </c>
      <c r="C12" s="1082" t="s">
        <v>1025</v>
      </c>
      <c r="D12" s="1152" t="s">
        <v>1010</v>
      </c>
      <c r="E12" s="1152" t="s">
        <v>233</v>
      </c>
      <c r="F12" s="478" t="s">
        <v>6</v>
      </c>
      <c r="G12" s="1057"/>
      <c r="H12" s="478" t="s">
        <v>6</v>
      </c>
      <c r="I12" s="478" t="s">
        <v>6</v>
      </c>
      <c r="J12" s="1081"/>
      <c r="K12" s="478" t="s">
        <v>6</v>
      </c>
      <c r="L12" s="478" t="s">
        <v>6</v>
      </c>
      <c r="M12" s="478"/>
      <c r="N12" s="478" t="s">
        <v>6</v>
      </c>
      <c r="O12" s="949"/>
      <c r="P12" s="946"/>
      <c r="Q12" s="947"/>
      <c r="R12" s="947"/>
      <c r="S12" s="949"/>
      <c r="T12" s="1056"/>
      <c r="U12" s="1056"/>
      <c r="V12" s="762"/>
    </row>
    <row r="13" spans="1:22" ht="89.25">
      <c r="A13" s="31" t="s">
        <v>399</v>
      </c>
      <c r="B13" s="688" t="s">
        <v>1011</v>
      </c>
      <c r="C13" s="1082" t="s">
        <v>898</v>
      </c>
      <c r="D13" s="1152" t="s">
        <v>1010</v>
      </c>
      <c r="E13" s="1152" t="s">
        <v>233</v>
      </c>
      <c r="F13" s="478" t="s">
        <v>6</v>
      </c>
      <c r="G13" s="1057"/>
      <c r="H13" s="478" t="s">
        <v>6</v>
      </c>
      <c r="I13" s="478" t="s">
        <v>6</v>
      </c>
      <c r="J13" s="1081"/>
      <c r="K13" s="478" t="s">
        <v>6</v>
      </c>
      <c r="L13" s="478" t="s">
        <v>6</v>
      </c>
      <c r="M13" s="478"/>
      <c r="N13" s="478" t="s">
        <v>6</v>
      </c>
      <c r="O13" s="949"/>
      <c r="P13" s="946"/>
      <c r="Q13" s="947"/>
      <c r="R13" s="947"/>
      <c r="S13" s="949"/>
      <c r="T13" s="1056"/>
      <c r="U13" s="1056"/>
      <c r="V13" s="762"/>
    </row>
    <row r="14" spans="1:22" ht="89.25">
      <c r="A14" s="31" t="s">
        <v>399</v>
      </c>
      <c r="B14" s="688" t="s">
        <v>1011</v>
      </c>
      <c r="C14" s="1082" t="s">
        <v>669</v>
      </c>
      <c r="D14" s="1152" t="s">
        <v>1010</v>
      </c>
      <c r="E14" s="1152" t="s">
        <v>233</v>
      </c>
      <c r="F14" s="478" t="s">
        <v>6</v>
      </c>
      <c r="G14" s="1057"/>
      <c r="H14" s="478" t="s">
        <v>6</v>
      </c>
      <c r="I14" s="478" t="s">
        <v>6</v>
      </c>
      <c r="J14" s="1081"/>
      <c r="K14" s="478" t="s">
        <v>6</v>
      </c>
      <c r="L14" s="478" t="s">
        <v>6</v>
      </c>
      <c r="M14" s="478" t="s">
        <v>6</v>
      </c>
      <c r="N14" s="478" t="s">
        <v>6</v>
      </c>
      <c r="O14" s="949"/>
      <c r="P14" s="946"/>
      <c r="Q14" s="947"/>
      <c r="R14" s="947"/>
      <c r="S14" s="949"/>
      <c r="T14" s="1056"/>
      <c r="U14" s="1056"/>
      <c r="V14" s="762"/>
    </row>
    <row r="15" spans="1:22" ht="89.25">
      <c r="A15" s="31" t="s">
        <v>399</v>
      </c>
      <c r="B15" s="688" t="s">
        <v>1011</v>
      </c>
      <c r="C15" s="1082" t="s">
        <v>672</v>
      </c>
      <c r="D15" s="1152" t="s">
        <v>1010</v>
      </c>
      <c r="E15" s="1152" t="s">
        <v>233</v>
      </c>
      <c r="F15" s="478" t="s">
        <v>6</v>
      </c>
      <c r="G15" s="1057"/>
      <c r="H15" s="478" t="s">
        <v>6</v>
      </c>
      <c r="I15" s="478" t="s">
        <v>6</v>
      </c>
      <c r="J15" s="1081"/>
      <c r="K15" s="478" t="s">
        <v>6</v>
      </c>
      <c r="L15" s="478" t="s">
        <v>6</v>
      </c>
      <c r="M15" s="478" t="s">
        <v>6</v>
      </c>
      <c r="N15" s="478" t="s">
        <v>6</v>
      </c>
      <c r="O15" s="949"/>
      <c r="P15" s="946"/>
      <c r="Q15" s="947"/>
      <c r="R15" s="947"/>
      <c r="S15" s="949"/>
      <c r="T15" s="1056"/>
      <c r="U15" s="1056"/>
      <c r="V15" s="762"/>
    </row>
    <row r="16" spans="1:22" ht="89.25">
      <c r="A16" s="31" t="s">
        <v>399</v>
      </c>
      <c r="B16" s="688" t="s">
        <v>1011</v>
      </c>
      <c r="C16" s="1082" t="s">
        <v>905</v>
      </c>
      <c r="D16" s="1152" t="s">
        <v>1010</v>
      </c>
      <c r="E16" s="1152" t="s">
        <v>233</v>
      </c>
      <c r="F16" s="478" t="s">
        <v>6</v>
      </c>
      <c r="G16" s="1057"/>
      <c r="H16" s="478" t="s">
        <v>6</v>
      </c>
      <c r="I16" s="478" t="s">
        <v>6</v>
      </c>
      <c r="J16" s="1081"/>
      <c r="K16" s="478" t="s">
        <v>6</v>
      </c>
      <c r="L16" s="478" t="s">
        <v>6</v>
      </c>
      <c r="M16" s="478" t="s">
        <v>6</v>
      </c>
      <c r="N16" s="478" t="s">
        <v>6</v>
      </c>
      <c r="O16" s="949"/>
      <c r="P16" s="946"/>
      <c r="Q16" s="947"/>
      <c r="R16" s="947"/>
      <c r="S16" s="949"/>
      <c r="T16" s="1056"/>
      <c r="U16" s="1056"/>
      <c r="V16" s="762"/>
    </row>
    <row r="17" spans="1:22" ht="89.25">
      <c r="A17" s="31" t="s">
        <v>399</v>
      </c>
      <c r="B17" s="688" t="s">
        <v>1011</v>
      </c>
      <c r="C17" s="1082" t="s">
        <v>679</v>
      </c>
      <c r="D17" s="1152" t="s">
        <v>1010</v>
      </c>
      <c r="E17" s="1152" t="s">
        <v>233</v>
      </c>
      <c r="F17" s="478" t="s">
        <v>6</v>
      </c>
      <c r="G17" s="1057"/>
      <c r="H17" s="478" t="s">
        <v>6</v>
      </c>
      <c r="I17" s="478" t="s">
        <v>6</v>
      </c>
      <c r="J17" s="1081"/>
      <c r="K17" s="478" t="s">
        <v>6</v>
      </c>
      <c r="L17" s="478" t="s">
        <v>6</v>
      </c>
      <c r="M17" s="478" t="s">
        <v>6</v>
      </c>
      <c r="N17" s="478" t="s">
        <v>6</v>
      </c>
      <c r="O17" s="949"/>
      <c r="P17" s="946"/>
      <c r="Q17" s="947"/>
      <c r="R17" s="947"/>
      <c r="S17" s="949"/>
      <c r="T17" s="1056"/>
      <c r="U17" s="1056"/>
      <c r="V17" s="762"/>
    </row>
    <row r="18" spans="1:22" ht="89.25">
      <c r="A18" s="31" t="s">
        <v>399</v>
      </c>
      <c r="B18" s="688" t="s">
        <v>1011</v>
      </c>
      <c r="C18" s="1082" t="s">
        <v>91</v>
      </c>
      <c r="D18" s="1152" t="s">
        <v>1010</v>
      </c>
      <c r="E18" s="1152" t="s">
        <v>233</v>
      </c>
      <c r="F18" s="478" t="s">
        <v>6</v>
      </c>
      <c r="G18" s="1057"/>
      <c r="H18" s="478" t="s">
        <v>6</v>
      </c>
      <c r="I18" s="478" t="s">
        <v>6</v>
      </c>
      <c r="J18" s="1081"/>
      <c r="K18" s="478" t="s">
        <v>6</v>
      </c>
      <c r="L18" s="478" t="s">
        <v>6</v>
      </c>
      <c r="M18" s="478"/>
      <c r="N18" s="478" t="s">
        <v>6</v>
      </c>
      <c r="O18" s="949"/>
      <c r="P18" s="946"/>
      <c r="Q18" s="947"/>
      <c r="R18" s="947"/>
      <c r="S18" s="949"/>
      <c r="T18" s="1056"/>
      <c r="U18" s="1056"/>
      <c r="V18" s="762"/>
    </row>
    <row r="19" spans="1:22" ht="89.25">
      <c r="A19" s="31" t="s">
        <v>399</v>
      </c>
      <c r="B19" s="688" t="s">
        <v>1011</v>
      </c>
      <c r="C19" s="1082" t="s">
        <v>687</v>
      </c>
      <c r="D19" s="1152" t="s">
        <v>1010</v>
      </c>
      <c r="E19" s="1152" t="s">
        <v>233</v>
      </c>
      <c r="F19" s="478" t="s">
        <v>6</v>
      </c>
      <c r="G19" s="1057"/>
      <c r="H19" s="478" t="s">
        <v>6</v>
      </c>
      <c r="I19" s="478" t="s">
        <v>6</v>
      </c>
      <c r="J19" s="1081"/>
      <c r="K19" s="478" t="s">
        <v>6</v>
      </c>
      <c r="L19" s="478" t="s">
        <v>6</v>
      </c>
      <c r="M19" s="478"/>
      <c r="N19" s="478" t="s">
        <v>6</v>
      </c>
      <c r="O19" s="949"/>
      <c r="P19" s="946"/>
      <c r="Q19" s="947"/>
      <c r="R19" s="947"/>
      <c r="S19" s="949"/>
      <c r="T19" s="1056"/>
      <c r="U19" s="1056"/>
      <c r="V19" s="762"/>
    </row>
    <row r="20" spans="1:22" ht="89.25">
      <c r="A20" s="31" t="s">
        <v>399</v>
      </c>
      <c r="B20" s="688" t="s">
        <v>1011</v>
      </c>
      <c r="C20" s="1082" t="s">
        <v>691</v>
      </c>
      <c r="D20" s="1152" t="s">
        <v>1010</v>
      </c>
      <c r="E20" s="1152" t="s">
        <v>233</v>
      </c>
      <c r="F20" s="478" t="s">
        <v>6</v>
      </c>
      <c r="G20" s="1057"/>
      <c r="H20" s="478" t="s">
        <v>6</v>
      </c>
      <c r="I20" s="478" t="s">
        <v>6</v>
      </c>
      <c r="J20" s="1081"/>
      <c r="K20" s="478" t="s">
        <v>6</v>
      </c>
      <c r="L20" s="478" t="s">
        <v>6</v>
      </c>
      <c r="M20" s="478" t="s">
        <v>6</v>
      </c>
      <c r="N20" s="478" t="s">
        <v>6</v>
      </c>
      <c r="O20" s="949"/>
      <c r="P20" s="946"/>
      <c r="Q20" s="947"/>
      <c r="R20" s="947"/>
      <c r="S20" s="949"/>
      <c r="T20" s="1056"/>
      <c r="U20" s="1056"/>
      <c r="V20" s="762"/>
    </row>
    <row r="21" spans="1:22" ht="89.25">
      <c r="A21" s="31" t="s">
        <v>399</v>
      </c>
      <c r="B21" s="688" t="s">
        <v>1011</v>
      </c>
      <c r="C21" s="1082" t="s">
        <v>911</v>
      </c>
      <c r="D21" s="1152" t="s">
        <v>1010</v>
      </c>
      <c r="E21" s="1152" t="s">
        <v>233</v>
      </c>
      <c r="F21" s="478" t="s">
        <v>6</v>
      </c>
      <c r="G21" s="1057"/>
      <c r="H21" s="478" t="s">
        <v>6</v>
      </c>
      <c r="I21" s="478" t="s">
        <v>6</v>
      </c>
      <c r="J21" s="1081"/>
      <c r="K21" s="478" t="s">
        <v>6</v>
      </c>
      <c r="L21" s="478" t="s">
        <v>6</v>
      </c>
      <c r="M21" s="478"/>
      <c r="N21" s="478" t="s">
        <v>6</v>
      </c>
      <c r="O21" s="949"/>
      <c r="P21" s="946"/>
      <c r="Q21" s="947"/>
      <c r="R21" s="947"/>
      <c r="S21" s="949"/>
      <c r="T21" s="1056"/>
      <c r="U21" s="1056"/>
      <c r="V21" s="762"/>
    </row>
    <row r="22" spans="1:22" ht="89.25">
      <c r="A22" s="31" t="s">
        <v>399</v>
      </c>
      <c r="B22" s="688" t="s">
        <v>1011</v>
      </c>
      <c r="C22" s="1082" t="s">
        <v>695</v>
      </c>
      <c r="D22" s="1152" t="s">
        <v>1010</v>
      </c>
      <c r="E22" s="1152" t="s">
        <v>233</v>
      </c>
      <c r="F22" s="478" t="s">
        <v>6</v>
      </c>
      <c r="G22" s="1057"/>
      <c r="H22" s="478" t="s">
        <v>6</v>
      </c>
      <c r="I22" s="478" t="s">
        <v>6</v>
      </c>
      <c r="J22" s="1081"/>
      <c r="K22" s="478" t="s">
        <v>6</v>
      </c>
      <c r="L22" s="478" t="s">
        <v>6</v>
      </c>
      <c r="M22" s="478"/>
      <c r="N22" s="478" t="s">
        <v>6</v>
      </c>
      <c r="O22" s="949"/>
      <c r="P22" s="946"/>
      <c r="Q22" s="947"/>
      <c r="R22" s="947"/>
      <c r="S22" s="949"/>
      <c r="T22" s="1056"/>
      <c r="U22" s="1056"/>
      <c r="V22" s="762"/>
    </row>
    <row r="23" spans="1:22" ht="89.25">
      <c r="A23" s="31" t="s">
        <v>399</v>
      </c>
      <c r="B23" s="688" t="s">
        <v>1011</v>
      </c>
      <c r="C23" s="1082" t="s">
        <v>797</v>
      </c>
      <c r="D23" s="1152" t="s">
        <v>1010</v>
      </c>
      <c r="E23" s="1152" t="s">
        <v>233</v>
      </c>
      <c r="F23" s="478" t="s">
        <v>6</v>
      </c>
      <c r="G23" s="1057"/>
      <c r="H23" s="478" t="s">
        <v>6</v>
      </c>
      <c r="I23" s="478" t="s">
        <v>6</v>
      </c>
      <c r="J23" s="1081"/>
      <c r="K23" s="478" t="s">
        <v>6</v>
      </c>
      <c r="L23" s="478" t="s">
        <v>6</v>
      </c>
      <c r="M23" s="478" t="s">
        <v>6</v>
      </c>
      <c r="N23" s="478" t="s">
        <v>6</v>
      </c>
      <c r="O23" s="949"/>
      <c r="P23" s="946"/>
      <c r="Q23" s="947"/>
      <c r="R23" s="947"/>
      <c r="S23" s="949"/>
      <c r="T23" s="1056"/>
      <c r="U23" s="1056"/>
      <c r="V23" s="762"/>
    </row>
    <row r="24" spans="1:22" ht="89.25">
      <c r="A24" s="31" t="s">
        <v>399</v>
      </c>
      <c r="B24" s="688" t="s">
        <v>1011</v>
      </c>
      <c r="C24" s="1082" t="s">
        <v>916</v>
      </c>
      <c r="D24" s="1152" t="s">
        <v>1010</v>
      </c>
      <c r="E24" s="1152" t="s">
        <v>233</v>
      </c>
      <c r="F24" s="478" t="s">
        <v>6</v>
      </c>
      <c r="G24" s="1057"/>
      <c r="H24" s="478" t="s">
        <v>6</v>
      </c>
      <c r="I24" s="478" t="s">
        <v>6</v>
      </c>
      <c r="J24" s="1081"/>
      <c r="K24" s="478" t="s">
        <v>6</v>
      </c>
      <c r="L24" s="478" t="s">
        <v>6</v>
      </c>
      <c r="M24" s="478" t="s">
        <v>6</v>
      </c>
      <c r="N24" s="478" t="s">
        <v>6</v>
      </c>
      <c r="O24" s="949"/>
      <c r="P24" s="946"/>
      <c r="Q24" s="947"/>
      <c r="R24" s="947"/>
      <c r="S24" s="949"/>
      <c r="T24" s="1056"/>
      <c r="U24" s="1056"/>
      <c r="V24" s="762"/>
    </row>
    <row r="25" spans="1:22" ht="89.25">
      <c r="A25" s="31" t="s">
        <v>399</v>
      </c>
      <c r="B25" s="688" t="s">
        <v>1011</v>
      </c>
      <c r="C25" s="1082" t="s">
        <v>798</v>
      </c>
      <c r="D25" s="1152" t="s">
        <v>1010</v>
      </c>
      <c r="E25" s="1152" t="s">
        <v>233</v>
      </c>
      <c r="F25" s="478" t="s">
        <v>6</v>
      </c>
      <c r="G25" s="1057"/>
      <c r="H25" s="478" t="s">
        <v>6</v>
      </c>
      <c r="I25" s="478" t="s">
        <v>6</v>
      </c>
      <c r="J25" s="1081"/>
      <c r="K25" s="478" t="s">
        <v>6</v>
      </c>
      <c r="L25" s="478" t="s">
        <v>6</v>
      </c>
      <c r="M25" s="478"/>
      <c r="N25" s="478" t="s">
        <v>6</v>
      </c>
      <c r="O25" s="949"/>
      <c r="P25" s="946"/>
      <c r="Q25" s="947"/>
      <c r="R25" s="947"/>
      <c r="S25" s="949"/>
      <c r="T25" s="1056"/>
      <c r="U25" s="1056"/>
      <c r="V25" s="762"/>
    </row>
    <row r="26" spans="1:22" ht="89.25">
      <c r="A26" s="31" t="s">
        <v>399</v>
      </c>
      <c r="B26" s="688" t="s">
        <v>1011</v>
      </c>
      <c r="C26" s="1082" t="s">
        <v>83</v>
      </c>
      <c r="D26" s="1152" t="s">
        <v>1010</v>
      </c>
      <c r="E26" s="1152" t="s">
        <v>233</v>
      </c>
      <c r="F26" s="478" t="s">
        <v>6</v>
      </c>
      <c r="G26" s="1057"/>
      <c r="H26" s="478" t="s">
        <v>6</v>
      </c>
      <c r="I26" s="478" t="s">
        <v>6</v>
      </c>
      <c r="J26" s="1081"/>
      <c r="K26" s="478" t="s">
        <v>6</v>
      </c>
      <c r="L26" s="478" t="s">
        <v>6</v>
      </c>
      <c r="M26" s="478" t="s">
        <v>6</v>
      </c>
      <c r="N26" s="478" t="s">
        <v>6</v>
      </c>
      <c r="O26" s="949"/>
      <c r="P26" s="946"/>
      <c r="Q26" s="947"/>
      <c r="R26" s="947"/>
      <c r="S26" s="949"/>
      <c r="T26" s="1056"/>
      <c r="U26" s="1056"/>
      <c r="V26" s="762"/>
    </row>
    <row r="27" spans="1:22" ht="89.25">
      <c r="A27" s="31" t="s">
        <v>399</v>
      </c>
      <c r="B27" s="688" t="s">
        <v>1011</v>
      </c>
      <c r="C27" s="1082" t="s">
        <v>795</v>
      </c>
      <c r="D27" s="1152" t="s">
        <v>1010</v>
      </c>
      <c r="E27" s="1152" t="s">
        <v>233</v>
      </c>
      <c r="F27" s="478" t="s">
        <v>6</v>
      </c>
      <c r="G27" s="1057"/>
      <c r="H27" s="478" t="s">
        <v>6</v>
      </c>
      <c r="I27" s="478" t="s">
        <v>6</v>
      </c>
      <c r="J27" s="1081"/>
      <c r="K27" s="478" t="s">
        <v>6</v>
      </c>
      <c r="L27" s="478" t="s">
        <v>6</v>
      </c>
      <c r="M27" s="478" t="s">
        <v>6</v>
      </c>
      <c r="N27" s="478" t="s">
        <v>6</v>
      </c>
      <c r="O27" s="949"/>
      <c r="P27" s="946"/>
      <c r="Q27" s="947"/>
      <c r="R27" s="947"/>
      <c r="S27" s="949"/>
      <c r="T27" s="1056"/>
      <c r="U27" s="1056"/>
      <c r="V27" s="762"/>
    </row>
    <row r="28" spans="1:22" ht="89.25">
      <c r="A28" s="31" t="s">
        <v>399</v>
      </c>
      <c r="B28" s="688" t="s">
        <v>1011</v>
      </c>
      <c r="C28" s="1082" t="s">
        <v>799</v>
      </c>
      <c r="D28" s="1152" t="s">
        <v>1010</v>
      </c>
      <c r="E28" s="1152" t="s">
        <v>233</v>
      </c>
      <c r="F28" s="478" t="s">
        <v>6</v>
      </c>
      <c r="G28" s="1057"/>
      <c r="H28" s="478" t="s">
        <v>6</v>
      </c>
      <c r="I28" s="478" t="s">
        <v>6</v>
      </c>
      <c r="J28" s="1081"/>
      <c r="K28" s="478" t="s">
        <v>6</v>
      </c>
      <c r="L28" s="478" t="s">
        <v>6</v>
      </c>
      <c r="M28" s="478" t="s">
        <v>6</v>
      </c>
      <c r="N28" s="478" t="s">
        <v>6</v>
      </c>
      <c r="O28" s="949"/>
      <c r="P28" s="946"/>
      <c r="Q28" s="947"/>
      <c r="R28" s="947"/>
      <c r="S28" s="949"/>
      <c r="T28" s="1056"/>
      <c r="U28" s="1056"/>
      <c r="V28" s="762"/>
    </row>
    <row r="29" spans="1:22" ht="89.25">
      <c r="A29" s="31" t="s">
        <v>399</v>
      </c>
      <c r="B29" s="688" t="s">
        <v>1011</v>
      </c>
      <c r="C29" s="1082" t="s">
        <v>742</v>
      </c>
      <c r="D29" s="1152" t="s">
        <v>1010</v>
      </c>
      <c r="E29" s="1152" t="s">
        <v>233</v>
      </c>
      <c r="F29" s="478" t="s">
        <v>6</v>
      </c>
      <c r="G29" s="1057"/>
      <c r="H29" s="478" t="s">
        <v>6</v>
      </c>
      <c r="I29" s="478" t="s">
        <v>6</v>
      </c>
      <c r="J29" s="1081"/>
      <c r="K29" s="478" t="s">
        <v>6</v>
      </c>
      <c r="L29" s="478" t="s">
        <v>6</v>
      </c>
      <c r="M29" s="478" t="s">
        <v>6</v>
      </c>
      <c r="N29" s="478" t="s">
        <v>6</v>
      </c>
      <c r="O29" s="949"/>
      <c r="P29" s="946"/>
      <c r="Q29" s="947"/>
      <c r="R29" s="947"/>
      <c r="S29" s="949"/>
      <c r="T29" s="1056"/>
      <c r="U29" s="1056"/>
      <c r="V29" s="762"/>
    </row>
    <row r="30" spans="1:22" ht="41.25" customHeight="1">
      <c r="A30" s="31" t="s">
        <v>399</v>
      </c>
      <c r="B30" s="688" t="s">
        <v>1015</v>
      </c>
      <c r="C30" s="688" t="s">
        <v>234</v>
      </c>
      <c r="D30" s="1154" t="s">
        <v>1009</v>
      </c>
      <c r="E30" s="1155" t="s">
        <v>233</v>
      </c>
      <c r="F30" s="478" t="s">
        <v>6</v>
      </c>
      <c r="G30" s="548"/>
      <c r="H30" s="478" t="s">
        <v>6</v>
      </c>
      <c r="I30" s="478" t="s">
        <v>6</v>
      </c>
      <c r="J30" s="61"/>
      <c r="K30" s="478" t="s">
        <v>6</v>
      </c>
      <c r="L30" s="478" t="s">
        <v>6</v>
      </c>
      <c r="M30" s="478" t="s">
        <v>6</v>
      </c>
      <c r="N30" s="478" t="s">
        <v>6</v>
      </c>
      <c r="O30" s="59"/>
      <c r="P30" s="60"/>
      <c r="Q30" s="19"/>
      <c r="R30" s="19"/>
      <c r="S30" s="59"/>
      <c r="T30" s="1084"/>
      <c r="U30" s="1084"/>
      <c r="V30" s="1087"/>
    </row>
    <row r="31" spans="1:22" ht="51">
      <c r="A31" s="31" t="s">
        <v>399</v>
      </c>
      <c r="B31" s="689" t="s">
        <v>1016</v>
      </c>
      <c r="C31" s="690" t="s">
        <v>1017</v>
      </c>
      <c r="D31" s="1154" t="s">
        <v>1009</v>
      </c>
      <c r="E31" s="1155" t="s">
        <v>233</v>
      </c>
      <c r="F31" s="478" t="s">
        <v>6</v>
      </c>
      <c r="G31" s="548"/>
      <c r="H31" s="478" t="s">
        <v>6</v>
      </c>
      <c r="I31" s="478" t="s">
        <v>6</v>
      </c>
      <c r="J31" s="687"/>
      <c r="K31" s="687"/>
      <c r="L31" s="478" t="s">
        <v>6</v>
      </c>
      <c r="M31" s="19"/>
      <c r="N31" s="19"/>
      <c r="O31" s="59"/>
      <c r="P31" s="60"/>
      <c r="Q31" s="19"/>
      <c r="R31" s="19"/>
      <c r="S31" s="59"/>
      <c r="T31" s="1084"/>
      <c r="U31" s="1084"/>
      <c r="V31" s="1087"/>
    </row>
    <row r="32" spans="1:22" ht="20.100000000000001" customHeight="1">
      <c r="A32" s="31"/>
      <c r="B32" s="486"/>
      <c r="C32" s="18"/>
      <c r="D32" s="1153"/>
      <c r="E32" s="1153"/>
      <c r="F32" s="60"/>
      <c r="G32" s="657"/>
      <c r="H32" s="60"/>
      <c r="I32" s="657"/>
      <c r="J32" s="61"/>
      <c r="K32" s="61"/>
      <c r="L32" s="60"/>
      <c r="M32" s="19"/>
      <c r="N32" s="19"/>
      <c r="O32" s="59"/>
      <c r="P32" s="60"/>
      <c r="Q32" s="19"/>
      <c r="R32" s="19"/>
      <c r="S32" s="59"/>
      <c r="T32" s="1084"/>
      <c r="U32" s="1084"/>
      <c r="V32" s="1087"/>
    </row>
    <row r="33" spans="1:22" ht="20.100000000000001" customHeight="1">
      <c r="A33" s="31"/>
      <c r="B33" s="58"/>
      <c r="C33" s="18"/>
      <c r="D33" s="1153"/>
      <c r="E33" s="1153"/>
      <c r="F33" s="60"/>
      <c r="G33" s="657"/>
      <c r="H33" s="60"/>
      <c r="I33" s="657"/>
      <c r="J33" s="61"/>
      <c r="K33" s="61"/>
      <c r="L33" s="60"/>
      <c r="M33" s="19"/>
      <c r="N33" s="19"/>
      <c r="O33" s="59"/>
      <c r="P33" s="60"/>
      <c r="Q33" s="19"/>
      <c r="R33" s="19"/>
      <c r="S33" s="59"/>
      <c r="T33" s="1084"/>
      <c r="U33" s="1084"/>
      <c r="V33" s="1087"/>
    </row>
  </sheetData>
  <sortState ref="C8:C29">
    <sortCondition ref="C8"/>
  </sortState>
  <mergeCells count="35">
    <mergeCell ref="D20:E20"/>
    <mergeCell ref="D21:E21"/>
    <mergeCell ref="D22:E22"/>
    <mergeCell ref="D23:E23"/>
    <mergeCell ref="D29:E29"/>
    <mergeCell ref="D24:E24"/>
    <mergeCell ref="D25:E25"/>
    <mergeCell ref="D26:E26"/>
    <mergeCell ref="D27:E27"/>
    <mergeCell ref="D28:E28"/>
    <mergeCell ref="D8:E8"/>
    <mergeCell ref="D9:E9"/>
    <mergeCell ref="D31:E31"/>
    <mergeCell ref="D33:E33"/>
    <mergeCell ref="D32:E32"/>
    <mergeCell ref="D30:E30"/>
    <mergeCell ref="D10:E10"/>
    <mergeCell ref="D11:E11"/>
    <mergeCell ref="D12:E12"/>
    <mergeCell ref="D13:E13"/>
    <mergeCell ref="D14:E14"/>
    <mergeCell ref="D15:E15"/>
    <mergeCell ref="D16:E16"/>
    <mergeCell ref="D17:E17"/>
    <mergeCell ref="D18:E18"/>
    <mergeCell ref="D19:E19"/>
    <mergeCell ref="R1:S1"/>
    <mergeCell ref="T1:U1"/>
    <mergeCell ref="R2:S2"/>
    <mergeCell ref="T2:U2"/>
    <mergeCell ref="D7:E7"/>
    <mergeCell ref="F3:U3"/>
    <mergeCell ref="D6:E6"/>
    <mergeCell ref="D5:E5"/>
    <mergeCell ref="D3:E4"/>
  </mergeCells>
  <phoneticPr fontId="29" type="noConversion"/>
  <pageMargins left="0.78749999999999998" right="0.78749999999999998" top="1.0527777777777778" bottom="1.0527777777777778" header="0.78749999999999998" footer="0.78749999999999998"/>
  <pageSetup paperSize="9" scale="46" firstPageNumber="0" orientation="portrait" horizontalDpi="300" verticalDpi="300" r:id="rId1"/>
  <headerFooter alignWithMargins="0">
    <oddHeader>&amp;C&amp;"Times New Roman,Normal"&amp;12&amp;A</oddHeader>
    <oddFooter>&amp;C&amp;"Times New Roman,Normal"&amp;12Page &amp;P</oddFooter>
  </headerFooter>
  <colBreaks count="1" manualBreakCount="1">
    <brk id="22" max="3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5"/>
  <dimension ref="A2:I5"/>
  <sheetViews>
    <sheetView view="pageBreakPreview" zoomScale="60" workbookViewId="0">
      <selection activeCell="I2" sqref="A2:I10"/>
    </sheetView>
  </sheetViews>
  <sheetFormatPr defaultColWidth="8.85546875" defaultRowHeight="12.75"/>
  <cols>
    <col min="2" max="2" width="15.7109375" customWidth="1"/>
    <col min="3" max="3" width="17.28515625" customWidth="1"/>
    <col min="4" max="4" width="18.7109375" customWidth="1"/>
    <col min="5" max="5" width="25" customWidth="1"/>
    <col min="6" max="6" width="22.42578125" customWidth="1"/>
    <col min="7" max="7" width="20.42578125" customWidth="1"/>
    <col min="8" max="8" width="22.140625" customWidth="1"/>
  </cols>
  <sheetData>
    <row r="2" spans="1:9" ht="13.5" thickBot="1"/>
    <row r="3" spans="1:9" ht="108.75" customHeight="1" thickBot="1">
      <c r="A3" s="366" t="s">
        <v>437</v>
      </c>
      <c r="B3" s="366" t="s">
        <v>438</v>
      </c>
      <c r="C3" s="366" t="s">
        <v>439</v>
      </c>
      <c r="D3" s="366" t="s">
        <v>440</v>
      </c>
      <c r="E3" s="366" t="s">
        <v>441</v>
      </c>
      <c r="F3" s="366" t="s">
        <v>442</v>
      </c>
      <c r="G3" s="366" t="s">
        <v>443</v>
      </c>
      <c r="H3" s="366" t="s">
        <v>444</v>
      </c>
    </row>
    <row r="4" spans="1:9" ht="45.75" customHeight="1" thickBot="1">
      <c r="A4" s="367"/>
      <c r="B4" s="368"/>
      <c r="C4" s="368"/>
      <c r="D4" s="367"/>
      <c r="E4" s="368"/>
      <c r="F4" s="368"/>
      <c r="G4" s="367"/>
      <c r="H4" s="368"/>
      <c r="I4" s="369"/>
    </row>
    <row r="5" spans="1:9" ht="60" customHeight="1">
      <c r="A5" s="368"/>
      <c r="B5" s="368"/>
      <c r="C5" s="368"/>
      <c r="D5" s="368"/>
      <c r="E5" s="368"/>
      <c r="F5" s="368"/>
      <c r="G5" s="368"/>
      <c r="H5" s="368"/>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1" enableFormatConditionsCalculation="0">
    <pageSetUpPr fitToPage="1"/>
  </sheetPr>
  <dimension ref="A1:K383"/>
  <sheetViews>
    <sheetView view="pageBreakPreview" zoomScaleNormal="90" zoomScaleSheetLayoutView="100" zoomScalePageLayoutView="90" workbookViewId="0">
      <selection activeCell="I30" sqref="I30"/>
    </sheetView>
  </sheetViews>
  <sheetFormatPr defaultColWidth="11.42578125" defaultRowHeight="12.75"/>
  <cols>
    <col min="1" max="1" width="7.7109375" style="1" customWidth="1"/>
    <col min="2" max="2" width="11" style="1" customWidth="1"/>
    <col min="3" max="3" width="44.28515625" style="151" bestFit="1" customWidth="1"/>
    <col min="4" max="5" width="18.7109375" style="40" customWidth="1"/>
    <col min="6" max="6" width="13.28515625" style="1" hidden="1" customWidth="1"/>
    <col min="7" max="7" width="18.140625" style="1" customWidth="1"/>
    <col min="8" max="16384" width="11.42578125" style="1"/>
  </cols>
  <sheetData>
    <row r="1" spans="1:8" ht="19.350000000000001" customHeight="1" thickBot="1">
      <c r="A1" s="2" t="s">
        <v>309</v>
      </c>
      <c r="B1" s="2"/>
      <c r="C1" s="2"/>
      <c r="D1" s="154"/>
      <c r="E1" s="691" t="s">
        <v>0</v>
      </c>
      <c r="F1" s="692"/>
      <c r="G1" s="693" t="s">
        <v>525</v>
      </c>
    </row>
    <row r="2" spans="1:8" ht="23.1" customHeight="1" thickBot="1">
      <c r="A2" s="2"/>
      <c r="B2" s="2"/>
      <c r="C2" s="2"/>
      <c r="D2" s="154"/>
      <c r="E2" s="694" t="s">
        <v>284</v>
      </c>
      <c r="F2" s="695"/>
      <c r="G2" s="696">
        <v>2014</v>
      </c>
    </row>
    <row r="3" spans="1:8" ht="47.1" customHeight="1">
      <c r="A3" s="697" t="s">
        <v>1</v>
      </c>
      <c r="B3" s="698" t="s">
        <v>333</v>
      </c>
      <c r="C3" s="698" t="s">
        <v>334</v>
      </c>
      <c r="D3" s="698" t="s">
        <v>340</v>
      </c>
      <c r="E3" s="699" t="s">
        <v>359</v>
      </c>
      <c r="F3" s="700" t="s">
        <v>3</v>
      </c>
      <c r="G3" s="699" t="s">
        <v>343</v>
      </c>
      <c r="H3" s="45"/>
    </row>
    <row r="4" spans="1:8" s="151" customFormat="1" ht="30" customHeight="1">
      <c r="A4" s="701"/>
      <c r="B4" s="702"/>
      <c r="C4" s="702" t="s">
        <v>490</v>
      </c>
      <c r="D4" s="702"/>
      <c r="E4" s="702"/>
      <c r="F4" s="702"/>
      <c r="G4" s="703"/>
      <c r="H4" s="45"/>
    </row>
    <row r="5" spans="1:8" s="155" customFormat="1" ht="30" customHeight="1">
      <c r="A5" s="704" t="s">
        <v>399</v>
      </c>
      <c r="B5" s="705"/>
      <c r="C5" s="706" t="s">
        <v>496</v>
      </c>
      <c r="D5" s="707"/>
      <c r="E5" s="707">
        <v>14</v>
      </c>
      <c r="F5" s="707" t="s">
        <v>7</v>
      </c>
      <c r="G5" s="708"/>
      <c r="H5" s="244"/>
    </row>
    <row r="6" spans="1:8" s="155" customFormat="1" ht="30" customHeight="1">
      <c r="A6" s="704" t="s">
        <v>399</v>
      </c>
      <c r="B6" s="705"/>
      <c r="C6" s="706" t="s">
        <v>497</v>
      </c>
      <c r="D6" s="707"/>
      <c r="E6" s="707">
        <v>10</v>
      </c>
      <c r="F6" s="707" t="s">
        <v>7</v>
      </c>
      <c r="G6" s="708"/>
      <c r="H6" s="244"/>
    </row>
    <row r="7" spans="1:8" s="155" customFormat="1" ht="30" customHeight="1">
      <c r="A7" s="704"/>
      <c r="B7" s="705"/>
      <c r="C7" s="709" t="s">
        <v>491</v>
      </c>
      <c r="D7" s="707"/>
      <c r="E7" s="707"/>
      <c r="F7" s="707"/>
      <c r="G7" s="708"/>
      <c r="H7" s="244"/>
    </row>
    <row r="8" spans="1:8" s="155" customFormat="1" ht="30" customHeight="1">
      <c r="A8" s="704" t="s">
        <v>399</v>
      </c>
      <c r="B8" s="705" t="s">
        <v>5</v>
      </c>
      <c r="C8" s="706" t="s">
        <v>507</v>
      </c>
      <c r="D8" s="707" t="s">
        <v>93</v>
      </c>
      <c r="E8" s="707">
        <v>1</v>
      </c>
      <c r="F8" s="707" t="s">
        <v>7</v>
      </c>
      <c r="G8" s="708"/>
      <c r="H8" s="244"/>
    </row>
    <row r="9" spans="1:8" ht="30" customHeight="1">
      <c r="A9" s="704" t="s">
        <v>399</v>
      </c>
      <c r="B9" s="705" t="s">
        <v>464</v>
      </c>
      <c r="C9" s="710" t="s">
        <v>517</v>
      </c>
      <c r="D9" s="707" t="s">
        <v>8</v>
      </c>
      <c r="E9" s="707">
        <v>1</v>
      </c>
      <c r="F9" s="705"/>
      <c r="G9" s="708"/>
      <c r="H9" s="45"/>
    </row>
    <row r="10" spans="1:8" ht="30" customHeight="1">
      <c r="A10" s="704"/>
      <c r="B10" s="705"/>
      <c r="C10" s="709" t="s">
        <v>492</v>
      </c>
      <c r="D10" s="707"/>
      <c r="E10" s="707"/>
      <c r="F10" s="705"/>
      <c r="G10" s="708"/>
      <c r="H10" s="45"/>
    </row>
    <row r="11" spans="1:8" ht="30" customHeight="1">
      <c r="A11" s="704" t="s">
        <v>399</v>
      </c>
      <c r="B11" s="705" t="s">
        <v>465</v>
      </c>
      <c r="C11" s="706" t="s">
        <v>506</v>
      </c>
      <c r="D11" s="707" t="s">
        <v>93</v>
      </c>
      <c r="E11" s="707">
        <v>1</v>
      </c>
      <c r="F11" s="705"/>
      <c r="G11" s="708"/>
      <c r="H11" s="45"/>
    </row>
    <row r="12" spans="1:8" ht="30" customHeight="1">
      <c r="A12" s="704" t="s">
        <v>399</v>
      </c>
      <c r="B12" s="705" t="s">
        <v>467</v>
      </c>
      <c r="C12" s="706" t="s">
        <v>466</v>
      </c>
      <c r="D12" s="707" t="s">
        <v>8</v>
      </c>
      <c r="E12" s="707">
        <v>2</v>
      </c>
      <c r="F12" s="705"/>
      <c r="G12" s="708"/>
      <c r="H12" s="45"/>
    </row>
    <row r="13" spans="1:8" ht="30" customHeight="1">
      <c r="A13" s="704" t="s">
        <v>399</v>
      </c>
      <c r="B13" s="705" t="s">
        <v>469</v>
      </c>
      <c r="C13" s="706" t="s">
        <v>468</v>
      </c>
      <c r="D13" s="707" t="s">
        <v>8</v>
      </c>
      <c r="E13" s="707">
        <v>1</v>
      </c>
      <c r="F13" s="705"/>
      <c r="G13" s="708"/>
      <c r="H13" s="45"/>
    </row>
    <row r="14" spans="1:8" ht="30" customHeight="1">
      <c r="A14" s="704"/>
      <c r="B14" s="705"/>
      <c r="C14" s="709" t="s">
        <v>493</v>
      </c>
      <c r="D14" s="707"/>
      <c r="E14" s="707"/>
      <c r="F14" s="705"/>
      <c r="G14" s="708"/>
      <c r="H14" s="45"/>
    </row>
    <row r="15" spans="1:8" s="151" customFormat="1" ht="30" customHeight="1">
      <c r="A15" s="704"/>
      <c r="B15" s="705"/>
      <c r="C15" s="709" t="s">
        <v>93</v>
      </c>
      <c r="D15" s="707"/>
      <c r="E15" s="707"/>
      <c r="F15" s="705"/>
      <c r="G15" s="708"/>
      <c r="H15" s="45"/>
    </row>
    <row r="16" spans="1:8" s="151" customFormat="1" ht="38.25">
      <c r="A16" s="704" t="s">
        <v>399</v>
      </c>
      <c r="B16" s="705" t="s">
        <v>868</v>
      </c>
      <c r="C16" s="711" t="s">
        <v>872</v>
      </c>
      <c r="D16" s="707" t="s">
        <v>93</v>
      </c>
      <c r="E16" s="707">
        <v>1</v>
      </c>
      <c r="F16" s="705"/>
      <c r="G16" s="708"/>
      <c r="H16" s="45"/>
    </row>
    <row r="17" spans="1:11" ht="30" customHeight="1">
      <c r="A17" s="704"/>
      <c r="B17" s="705"/>
      <c r="C17" s="712" t="s">
        <v>308</v>
      </c>
      <c r="D17" s="707"/>
      <c r="E17" s="707"/>
      <c r="F17" s="705"/>
      <c r="G17" s="708"/>
      <c r="H17" s="45"/>
    </row>
    <row r="18" spans="1:11" s="151" customFormat="1" ht="30" customHeight="1">
      <c r="A18" s="704" t="s">
        <v>399</v>
      </c>
      <c r="B18" s="705" t="s">
        <v>847</v>
      </c>
      <c r="C18" s="713" t="s">
        <v>869</v>
      </c>
      <c r="D18" s="707" t="s">
        <v>308</v>
      </c>
      <c r="E18" s="707">
        <v>2</v>
      </c>
      <c r="F18" s="705"/>
      <c r="G18" s="708"/>
      <c r="H18" s="45"/>
    </row>
    <row r="19" spans="1:11" ht="38.25">
      <c r="A19" s="704" t="s">
        <v>399</v>
      </c>
      <c r="B19" s="705" t="s">
        <v>847</v>
      </c>
      <c r="C19" s="711" t="s">
        <v>848</v>
      </c>
      <c r="D19" s="707" t="s">
        <v>308</v>
      </c>
      <c r="E19" s="707">
        <v>2</v>
      </c>
      <c r="F19" s="705"/>
      <c r="G19" s="708"/>
      <c r="H19" s="45"/>
      <c r="K19" s="554"/>
    </row>
    <row r="20" spans="1:11" ht="30" customHeight="1">
      <c r="A20" s="704" t="s">
        <v>399</v>
      </c>
      <c r="B20" s="705"/>
      <c r="C20" s="706" t="s">
        <v>860</v>
      </c>
      <c r="D20" s="707" t="s">
        <v>308</v>
      </c>
      <c r="E20" s="707">
        <v>2</v>
      </c>
      <c r="F20" s="705"/>
      <c r="G20" s="708"/>
      <c r="H20" s="45"/>
    </row>
    <row r="21" spans="1:11" ht="30" customHeight="1">
      <c r="A21" s="704"/>
      <c r="B21" s="705"/>
      <c r="C21" s="709" t="s">
        <v>494</v>
      </c>
      <c r="D21" s="707"/>
      <c r="E21" s="707"/>
      <c r="F21" s="705"/>
      <c r="G21" s="708"/>
      <c r="H21" s="45"/>
    </row>
    <row r="22" spans="1:11" ht="38.25">
      <c r="A22" s="704" t="s">
        <v>399</v>
      </c>
      <c r="B22" s="705" t="s">
        <v>487</v>
      </c>
      <c r="C22" s="706" t="s">
        <v>488</v>
      </c>
      <c r="D22" s="707" t="s">
        <v>93</v>
      </c>
      <c r="E22" s="707">
        <v>4</v>
      </c>
      <c r="F22" s="705"/>
      <c r="G22" s="714"/>
      <c r="H22" s="45"/>
    </row>
    <row r="23" spans="1:11" ht="30" customHeight="1">
      <c r="A23" s="704" t="s">
        <v>399</v>
      </c>
      <c r="B23" s="705" t="s">
        <v>501</v>
      </c>
      <c r="C23" s="706" t="s">
        <v>463</v>
      </c>
      <c r="D23" s="707" t="s">
        <v>93</v>
      </c>
      <c r="E23" s="707">
        <v>5</v>
      </c>
      <c r="F23" s="705"/>
      <c r="G23" s="708"/>
      <c r="H23" s="45"/>
    </row>
    <row r="24" spans="1:11" ht="38.25">
      <c r="A24" s="704"/>
      <c r="B24" s="705" t="s">
        <v>846</v>
      </c>
      <c r="C24" s="706" t="s">
        <v>850</v>
      </c>
      <c r="D24" s="707" t="s">
        <v>8</v>
      </c>
      <c r="E24" s="707">
        <v>2</v>
      </c>
      <c r="F24" s="705"/>
      <c r="G24" s="708"/>
      <c r="H24" s="45"/>
    </row>
    <row r="25" spans="1:11" ht="30" customHeight="1">
      <c r="A25" s="704" t="s">
        <v>399</v>
      </c>
      <c r="B25" s="705" t="s">
        <v>471</v>
      </c>
      <c r="C25" s="706" t="s">
        <v>470</v>
      </c>
      <c r="D25" s="707" t="s">
        <v>8</v>
      </c>
      <c r="E25" s="707">
        <v>1</v>
      </c>
      <c r="F25" s="705"/>
      <c r="G25" s="708"/>
      <c r="H25" s="45"/>
    </row>
    <row r="26" spans="1:11" ht="30" customHeight="1">
      <c r="A26" s="704"/>
      <c r="B26" s="705"/>
      <c r="C26" s="709" t="s">
        <v>495</v>
      </c>
      <c r="D26" s="707"/>
      <c r="E26" s="707"/>
      <c r="F26" s="705"/>
      <c r="G26" s="708"/>
      <c r="H26" s="45"/>
    </row>
    <row r="27" spans="1:11" ht="30" customHeight="1">
      <c r="A27" s="704" t="s">
        <v>399</v>
      </c>
      <c r="B27" s="705" t="s">
        <v>472</v>
      </c>
      <c r="C27" s="706" t="s">
        <v>489</v>
      </c>
      <c r="D27" s="707" t="s">
        <v>8</v>
      </c>
      <c r="E27" s="707">
        <v>1</v>
      </c>
      <c r="F27" s="705"/>
      <c r="G27" s="708"/>
      <c r="H27" s="45"/>
    </row>
    <row r="28" spans="1:11" ht="30" customHeight="1">
      <c r="A28" s="704" t="s">
        <v>399</v>
      </c>
      <c r="B28" s="705" t="s">
        <v>498</v>
      </c>
      <c r="C28" s="706" t="s">
        <v>500</v>
      </c>
      <c r="D28" s="707" t="s">
        <v>499</v>
      </c>
      <c r="E28" s="707">
        <v>2</v>
      </c>
      <c r="F28" s="705"/>
      <c r="G28" s="708"/>
      <c r="H28" s="45"/>
    </row>
    <row r="29" spans="1:11" ht="30" customHeight="1">
      <c r="A29" s="704"/>
      <c r="B29" s="715"/>
      <c r="C29" s="709" t="s">
        <v>870</v>
      </c>
      <c r="D29" s="716"/>
      <c r="E29" s="716"/>
      <c r="F29" s="705"/>
      <c r="G29" s="708"/>
      <c r="H29" s="25"/>
    </row>
    <row r="30" spans="1:11" ht="51">
      <c r="A30" s="704" t="s">
        <v>399</v>
      </c>
      <c r="B30" s="705" t="s">
        <v>849</v>
      </c>
      <c r="C30" s="706" t="s">
        <v>861</v>
      </c>
      <c r="D30" s="707" t="s">
        <v>8</v>
      </c>
      <c r="E30" s="707">
        <v>1</v>
      </c>
      <c r="F30" s="705"/>
      <c r="G30" s="708"/>
    </row>
    <row r="31" spans="1:11" ht="30" customHeight="1">
      <c r="A31" s="704" t="s">
        <v>399</v>
      </c>
      <c r="B31" s="705" t="s">
        <v>851</v>
      </c>
      <c r="C31" s="706" t="s">
        <v>852</v>
      </c>
      <c r="D31" s="707" t="s">
        <v>8</v>
      </c>
      <c r="E31" s="707">
        <v>4</v>
      </c>
      <c r="F31" s="705"/>
      <c r="G31" s="708"/>
    </row>
    <row r="32" spans="1:11" ht="30" customHeight="1" thickBot="1">
      <c r="A32" s="717" t="s">
        <v>399</v>
      </c>
      <c r="B32" s="718" t="s">
        <v>873</v>
      </c>
      <c r="C32" s="719" t="s">
        <v>871</v>
      </c>
      <c r="D32" s="720" t="s">
        <v>93</v>
      </c>
      <c r="E32" s="720">
        <v>3</v>
      </c>
      <c r="F32" s="718"/>
      <c r="G32" s="721"/>
    </row>
    <row r="33" spans="1:7" ht="12" customHeight="1">
      <c r="A33" s="64"/>
      <c r="B33" s="64"/>
      <c r="C33" s="373"/>
      <c r="D33" s="103"/>
      <c r="E33" s="103"/>
      <c r="F33" s="64"/>
      <c r="G33" s="64"/>
    </row>
    <row r="34" spans="1:7" ht="12" customHeight="1">
      <c r="A34" s="64"/>
      <c r="B34" s="64"/>
      <c r="C34" s="373"/>
      <c r="D34" s="103"/>
      <c r="E34" s="103"/>
      <c r="F34" s="64"/>
      <c r="G34" s="64"/>
    </row>
    <row r="35" spans="1:7" ht="12" customHeight="1">
      <c r="C35" s="373"/>
    </row>
    <row r="36" spans="1:7" ht="12" customHeight="1">
      <c r="C36" s="373"/>
    </row>
    <row r="37" spans="1:7" ht="12" customHeight="1">
      <c r="C37" s="374"/>
    </row>
    <row r="38" spans="1:7" ht="12" customHeight="1">
      <c r="C38" s="374"/>
    </row>
    <row r="39" spans="1:7" ht="12" customHeight="1">
      <c r="C39" s="373"/>
    </row>
    <row r="40" spans="1:7" ht="12" customHeight="1">
      <c r="C40" s="373"/>
    </row>
    <row r="41" spans="1:7" ht="12" customHeight="1">
      <c r="C41" s="373"/>
    </row>
    <row r="42" spans="1:7" ht="12" customHeight="1">
      <c r="C42" s="373"/>
    </row>
    <row r="43" spans="1:7" ht="12" customHeight="1">
      <c r="C43" s="373"/>
    </row>
    <row r="44" spans="1:7" ht="12" customHeight="1">
      <c r="C44" s="373"/>
    </row>
    <row r="45" spans="1:7" ht="12" customHeight="1">
      <c r="C45" s="373"/>
    </row>
    <row r="46" spans="1:7" ht="12" customHeight="1">
      <c r="C46" s="373"/>
    </row>
    <row r="47" spans="1:7" ht="12" customHeight="1">
      <c r="C47" s="373"/>
    </row>
    <row r="48" spans="1:7" ht="12" customHeight="1">
      <c r="C48" s="373"/>
    </row>
    <row r="49" spans="3:3" ht="12" customHeight="1">
      <c r="C49" s="373"/>
    </row>
    <row r="50" spans="3:3" ht="12" customHeight="1">
      <c r="C50" s="373"/>
    </row>
    <row r="51" spans="3:3" ht="12" customHeight="1">
      <c r="C51" s="373"/>
    </row>
    <row r="52" spans="3:3" ht="12" customHeight="1">
      <c r="C52" s="373"/>
    </row>
    <row r="53" spans="3:3" ht="12" customHeight="1">
      <c r="C53" s="373"/>
    </row>
    <row r="54" spans="3:3" ht="12" customHeight="1">
      <c r="C54" s="373"/>
    </row>
    <row r="55" spans="3:3" ht="12" customHeight="1">
      <c r="C55" s="373"/>
    </row>
    <row r="56" spans="3:3" ht="12" customHeight="1">
      <c r="C56" s="373"/>
    </row>
    <row r="57" spans="3:3" ht="12" customHeight="1">
      <c r="C57" s="373"/>
    </row>
    <row r="58" spans="3:3" ht="12" customHeight="1">
      <c r="C58" s="373"/>
    </row>
    <row r="59" spans="3:3" ht="12" customHeight="1">
      <c r="C59" s="373"/>
    </row>
    <row r="60" spans="3:3" ht="12" customHeight="1">
      <c r="C60" s="373"/>
    </row>
    <row r="61" spans="3:3" ht="12" customHeight="1">
      <c r="C61" s="373"/>
    </row>
    <row r="62" spans="3:3" ht="12" customHeight="1">
      <c r="C62" s="374"/>
    </row>
    <row r="63" spans="3:3" ht="12" customHeight="1">
      <c r="C63" s="373"/>
    </row>
    <row r="64" spans="3:3" ht="12" customHeight="1">
      <c r="C64" s="375"/>
    </row>
    <row r="65" spans="3:3" ht="12" customHeight="1">
      <c r="C65" s="375"/>
    </row>
    <row r="66" spans="3:3" ht="12" customHeight="1">
      <c r="C66" s="375"/>
    </row>
    <row r="67" spans="3:3" ht="12" customHeight="1">
      <c r="C67" s="375"/>
    </row>
    <row r="68" spans="3:3" ht="12" customHeight="1">
      <c r="C68" s="375"/>
    </row>
    <row r="69" spans="3:3" ht="12" customHeight="1">
      <c r="C69" s="375"/>
    </row>
    <row r="70" spans="3:3" ht="12" customHeight="1">
      <c r="C70" s="375"/>
    </row>
    <row r="71" spans="3:3" ht="12" customHeight="1">
      <c r="C71" s="375"/>
    </row>
    <row r="72" spans="3:3" ht="12" customHeight="1">
      <c r="C72" s="374"/>
    </row>
    <row r="73" spans="3:3" ht="12" customHeight="1">
      <c r="C73" s="375"/>
    </row>
    <row r="74" spans="3:3" ht="12" customHeight="1">
      <c r="C74" s="375"/>
    </row>
    <row r="75" spans="3:3" ht="12" customHeight="1">
      <c r="C75" s="375"/>
    </row>
    <row r="76" spans="3:3" ht="12" customHeight="1">
      <c r="C76" s="375"/>
    </row>
    <row r="77" spans="3:3" ht="12" customHeight="1">
      <c r="C77" s="374"/>
    </row>
    <row r="78" spans="3:3" ht="12" customHeight="1">
      <c r="C78" s="375"/>
    </row>
    <row r="79" spans="3:3" ht="12" customHeight="1">
      <c r="C79" s="375"/>
    </row>
    <row r="80" spans="3:3" ht="12" customHeight="1">
      <c r="C80" s="375"/>
    </row>
    <row r="81" spans="3:3" ht="12" customHeight="1">
      <c r="C81" s="375"/>
    </row>
    <row r="82" spans="3:3" ht="12" customHeight="1">
      <c r="C82" s="375"/>
    </row>
    <row r="83" spans="3:3" ht="12" customHeight="1">
      <c r="C83" s="375"/>
    </row>
    <row r="84" spans="3:3" ht="12" customHeight="1">
      <c r="C84" s="375"/>
    </row>
    <row r="85" spans="3:3" ht="12" customHeight="1">
      <c r="C85" s="375"/>
    </row>
    <row r="86" spans="3:3" ht="12" customHeight="1">
      <c r="C86" s="375"/>
    </row>
    <row r="87" spans="3:3" ht="12" customHeight="1">
      <c r="C87" s="375"/>
    </row>
    <row r="88" spans="3:3" ht="12" customHeight="1">
      <c r="C88" s="375"/>
    </row>
    <row r="89" spans="3:3" ht="12" customHeight="1">
      <c r="C89" s="375"/>
    </row>
    <row r="90" spans="3:3" ht="12" customHeight="1">
      <c r="C90" s="375"/>
    </row>
    <row r="91" spans="3:3" ht="12" customHeight="1">
      <c r="C91" s="375"/>
    </row>
    <row r="92" spans="3:3" ht="12" customHeight="1">
      <c r="C92" s="375"/>
    </row>
    <row r="93" spans="3:3" ht="12" customHeight="1">
      <c r="C93" s="375"/>
    </row>
    <row r="94" spans="3:3" ht="12" customHeight="1">
      <c r="C94" s="375"/>
    </row>
    <row r="95" spans="3:3" ht="12" customHeight="1">
      <c r="C95" s="375"/>
    </row>
    <row r="96" spans="3:3" ht="12" customHeight="1">
      <c r="C96" s="375"/>
    </row>
    <row r="97" spans="3:3" ht="12" customHeight="1">
      <c r="C97" s="375"/>
    </row>
    <row r="98" spans="3:3" ht="12" customHeight="1">
      <c r="C98" s="375"/>
    </row>
    <row r="99" spans="3:3" ht="12" customHeight="1">
      <c r="C99" s="374"/>
    </row>
    <row r="100" spans="3:3" ht="12" customHeight="1">
      <c r="C100" s="375"/>
    </row>
    <row r="101" spans="3:3" ht="12" customHeight="1">
      <c r="C101" s="375"/>
    </row>
    <row r="102" spans="3:3" ht="12" customHeight="1">
      <c r="C102" s="375"/>
    </row>
    <row r="103" spans="3:3" ht="12" customHeight="1">
      <c r="C103" s="375"/>
    </row>
    <row r="104" spans="3:3" ht="12" customHeight="1">
      <c r="C104" s="375"/>
    </row>
    <row r="105" spans="3:3" ht="12" customHeight="1">
      <c r="C105" s="375"/>
    </row>
    <row r="106" spans="3:3" ht="12" customHeight="1">
      <c r="C106" s="375"/>
    </row>
    <row r="107" spans="3:3" ht="12" customHeight="1">
      <c r="C107" s="375"/>
    </row>
    <row r="108" spans="3:3" ht="12" customHeight="1">
      <c r="C108" s="375"/>
    </row>
    <row r="109" spans="3:3" ht="12" customHeight="1">
      <c r="C109" s="375"/>
    </row>
    <row r="110" spans="3:3" ht="12" customHeight="1">
      <c r="C110" s="375"/>
    </row>
    <row r="111" spans="3:3" ht="12" customHeight="1">
      <c r="C111" s="375"/>
    </row>
    <row r="112" spans="3:3" ht="12" customHeight="1">
      <c r="C112" s="375"/>
    </row>
    <row r="113" spans="3:3" ht="12" customHeight="1">
      <c r="C113" s="375"/>
    </row>
    <row r="114" spans="3:3" ht="12" customHeight="1">
      <c r="C114" s="375"/>
    </row>
    <row r="115" spans="3:3" ht="12" customHeight="1">
      <c r="C115" s="375"/>
    </row>
    <row r="116" spans="3:3" ht="12" customHeight="1">
      <c r="C116" s="375"/>
    </row>
    <row r="117" spans="3:3" ht="12" customHeight="1">
      <c r="C117" s="375"/>
    </row>
    <row r="118" spans="3:3" ht="12" customHeight="1">
      <c r="C118" s="375"/>
    </row>
    <row r="119" spans="3:3" ht="12" customHeight="1">
      <c r="C119" s="375"/>
    </row>
    <row r="120" spans="3:3" ht="12" customHeight="1">
      <c r="C120" s="375"/>
    </row>
    <row r="121" spans="3:3" ht="12" customHeight="1">
      <c r="C121" s="375"/>
    </row>
    <row r="122" spans="3:3" ht="12" customHeight="1">
      <c r="C122" s="375"/>
    </row>
    <row r="123" spans="3:3" ht="12" customHeight="1">
      <c r="C123" s="375"/>
    </row>
    <row r="124" spans="3:3" ht="12" customHeight="1">
      <c r="C124" s="375"/>
    </row>
    <row r="125" spans="3:3" ht="12" customHeight="1">
      <c r="C125" s="375"/>
    </row>
    <row r="126" spans="3:3" ht="12" customHeight="1">
      <c r="C126" s="375"/>
    </row>
    <row r="127" spans="3:3" ht="12" customHeight="1">
      <c r="C127" s="375"/>
    </row>
    <row r="128" spans="3:3" ht="12" customHeight="1">
      <c r="C128" s="375"/>
    </row>
    <row r="129" spans="3:3" ht="12" customHeight="1">
      <c r="C129" s="375"/>
    </row>
    <row r="130" spans="3:3" ht="12" customHeight="1">
      <c r="C130" s="375"/>
    </row>
    <row r="131" spans="3:3" ht="12" customHeight="1">
      <c r="C131" s="375"/>
    </row>
    <row r="132" spans="3:3" ht="12" customHeight="1">
      <c r="C132" s="375"/>
    </row>
    <row r="133" spans="3:3" ht="12" customHeight="1">
      <c r="C133" s="375"/>
    </row>
    <row r="134" spans="3:3" ht="12" customHeight="1">
      <c r="C134" s="375"/>
    </row>
    <row r="135" spans="3:3" ht="12" customHeight="1">
      <c r="C135" s="375"/>
    </row>
    <row r="136" spans="3:3" ht="12" customHeight="1">
      <c r="C136" s="375"/>
    </row>
    <row r="137" spans="3:3" ht="12" customHeight="1">
      <c r="C137" s="375"/>
    </row>
    <row r="138" spans="3:3" ht="12" customHeight="1">
      <c r="C138" s="375"/>
    </row>
    <row r="139" spans="3:3" ht="12" customHeight="1">
      <c r="C139" s="375"/>
    </row>
    <row r="140" spans="3:3" ht="12" customHeight="1">
      <c r="C140" s="375"/>
    </row>
    <row r="141" spans="3:3">
      <c r="C141" s="375"/>
    </row>
    <row r="142" spans="3:3">
      <c r="C142" s="375"/>
    </row>
    <row r="143" spans="3:3">
      <c r="C143" s="375"/>
    </row>
    <row r="144" spans="3:3">
      <c r="C144" s="375"/>
    </row>
    <row r="145" spans="3:3">
      <c r="C145" s="375"/>
    </row>
    <row r="146" spans="3:3">
      <c r="C146" s="375"/>
    </row>
    <row r="147" spans="3:3">
      <c r="C147" s="375"/>
    </row>
    <row r="148" spans="3:3">
      <c r="C148" s="64"/>
    </row>
    <row r="149" spans="3:3">
      <c r="C149" s="64"/>
    </row>
    <row r="150" spans="3:3">
      <c r="C150" s="64"/>
    </row>
    <row r="151" spans="3:3">
      <c r="C151" s="64"/>
    </row>
    <row r="152" spans="3:3">
      <c r="C152" s="64"/>
    </row>
    <row r="153" spans="3:3">
      <c r="C153" s="64"/>
    </row>
    <row r="154" spans="3:3">
      <c r="C154" s="64"/>
    </row>
    <row r="155" spans="3:3">
      <c r="C155" s="64"/>
    </row>
    <row r="156" spans="3:3">
      <c r="C156" s="64"/>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sheetData>
  <phoneticPr fontId="29" type="noConversion"/>
  <dataValidations count="1">
    <dataValidation type="textLength" showInputMessage="1" showErrorMessage="1" sqref="G5:G33">
      <formula1>0</formula1>
      <formula2>150</formula2>
    </dataValidation>
  </dataValidations>
  <pageMargins left="0.70833333333333337" right="0.70833333333333337" top="0.78749999999999998" bottom="0.78749999999999998" header="0.51180555555555551" footer="0.51180555555555551"/>
  <pageSetup paperSize="9" scale="56"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7"/>
  <dimension ref="A1:J17"/>
  <sheetViews>
    <sheetView view="pageBreakPreview" zoomScale="60" workbookViewId="0">
      <selection activeCell="N10" sqref="N10"/>
    </sheetView>
  </sheetViews>
  <sheetFormatPr defaultColWidth="8.85546875" defaultRowHeight="12.75"/>
  <cols>
    <col min="1" max="1" width="6.7109375" customWidth="1"/>
    <col min="2" max="2" width="22.28515625" customWidth="1"/>
    <col min="3" max="3" width="15.28515625" customWidth="1"/>
    <col min="4" max="4" width="12.140625" customWidth="1"/>
    <col min="5" max="5" width="24.85546875" customWidth="1"/>
    <col min="6" max="6" width="16.85546875" customWidth="1"/>
    <col min="7" max="7" width="51.85546875" customWidth="1"/>
    <col min="8" max="8" width="33.140625" customWidth="1"/>
    <col min="9" max="9" width="18.140625" style="151" customWidth="1"/>
  </cols>
  <sheetData>
    <row r="1" spans="1:10" s="151" customFormat="1" ht="19.350000000000001" customHeight="1" thickBot="1">
      <c r="A1" s="2" t="s">
        <v>348</v>
      </c>
      <c r="B1" s="2"/>
      <c r="C1" s="2"/>
      <c r="D1" s="154"/>
      <c r="E1" s="154"/>
      <c r="F1" s="154"/>
      <c r="H1" s="153" t="s">
        <v>0</v>
      </c>
      <c r="I1" s="379" t="s">
        <v>525</v>
      </c>
    </row>
    <row r="2" spans="1:10" s="151" customFormat="1" ht="23.1" customHeight="1" thickBot="1">
      <c r="A2" s="2"/>
      <c r="B2" s="2"/>
      <c r="C2" s="2"/>
      <c r="D2" s="154"/>
      <c r="E2" s="154"/>
      <c r="F2" s="154"/>
      <c r="H2" s="722" t="s">
        <v>284</v>
      </c>
      <c r="I2" s="723">
        <v>2014</v>
      </c>
    </row>
    <row r="3" spans="1:10" ht="26.25" thickBot="1">
      <c r="A3" s="697" t="s">
        <v>1</v>
      </c>
      <c r="B3" s="724" t="s">
        <v>10</v>
      </c>
      <c r="C3" s="698" t="s">
        <v>345</v>
      </c>
      <c r="D3" s="698" t="s">
        <v>352</v>
      </c>
      <c r="E3" s="698" t="s">
        <v>347</v>
      </c>
      <c r="F3" s="698" t="s">
        <v>353</v>
      </c>
      <c r="G3" s="698" t="s">
        <v>351</v>
      </c>
      <c r="H3" s="698" t="s">
        <v>346</v>
      </c>
      <c r="I3" s="725" t="s">
        <v>343</v>
      </c>
      <c r="J3" s="152"/>
    </row>
    <row r="4" spans="1:10" s="161" customFormat="1" ht="38.25">
      <c r="A4" s="726" t="s">
        <v>399</v>
      </c>
      <c r="B4" s="727" t="s">
        <v>502</v>
      </c>
      <c r="C4" s="728" t="s">
        <v>504</v>
      </c>
      <c r="D4" s="729" t="s">
        <v>350</v>
      </c>
      <c r="E4" s="729" t="s">
        <v>503</v>
      </c>
      <c r="F4" s="729">
        <v>2</v>
      </c>
      <c r="G4" s="728" t="s">
        <v>505</v>
      </c>
      <c r="H4" s="728" t="s">
        <v>514</v>
      </c>
      <c r="I4" s="730"/>
    </row>
    <row r="5" spans="1:10" s="161" customFormat="1" ht="102">
      <c r="A5" s="731" t="s">
        <v>399</v>
      </c>
      <c r="B5" s="732" t="s">
        <v>502</v>
      </c>
      <c r="C5" s="732" t="s">
        <v>508</v>
      </c>
      <c r="D5" s="733" t="s">
        <v>349</v>
      </c>
      <c r="E5" s="733" t="s">
        <v>510</v>
      </c>
      <c r="F5" s="733">
        <v>2</v>
      </c>
      <c r="G5" s="734" t="s">
        <v>509</v>
      </c>
      <c r="H5" s="732" t="s">
        <v>515</v>
      </c>
      <c r="I5" s="735"/>
    </row>
    <row r="6" spans="1:10" s="161" customFormat="1" ht="89.25">
      <c r="A6" s="736" t="s">
        <v>399</v>
      </c>
      <c r="B6" s="727" t="s">
        <v>502</v>
      </c>
      <c r="C6" s="732" t="s">
        <v>508</v>
      </c>
      <c r="D6" s="733" t="s">
        <v>512</v>
      </c>
      <c r="E6" s="733" t="s">
        <v>511</v>
      </c>
      <c r="F6" s="733">
        <v>3</v>
      </c>
      <c r="G6" s="732" t="s">
        <v>513</v>
      </c>
      <c r="H6" s="727" t="s">
        <v>516</v>
      </c>
      <c r="I6" s="735"/>
    </row>
    <row r="7" spans="1:10" s="161" customFormat="1" ht="89.25">
      <c r="A7" s="736" t="s">
        <v>399</v>
      </c>
      <c r="B7" s="737" t="s">
        <v>25</v>
      </c>
      <c r="C7" s="738" t="s">
        <v>524</v>
      </c>
      <c r="D7" s="739" t="s">
        <v>512</v>
      </c>
      <c r="E7" s="739" t="s">
        <v>518</v>
      </c>
      <c r="F7" s="739"/>
      <c r="G7" s="738" t="s">
        <v>523</v>
      </c>
      <c r="H7" s="738" t="s">
        <v>519</v>
      </c>
      <c r="I7" s="740"/>
    </row>
    <row r="8" spans="1:10" s="161" customFormat="1" ht="51">
      <c r="A8" s="736" t="s">
        <v>399</v>
      </c>
      <c r="B8" s="737" t="s">
        <v>25</v>
      </c>
      <c r="C8" s="738" t="s">
        <v>524</v>
      </c>
      <c r="D8" s="739" t="s">
        <v>512</v>
      </c>
      <c r="E8" s="739" t="s">
        <v>520</v>
      </c>
      <c r="F8" s="739">
        <v>1</v>
      </c>
      <c r="G8" s="738" t="s">
        <v>521</v>
      </c>
      <c r="H8" s="738" t="s">
        <v>519</v>
      </c>
      <c r="I8" s="740"/>
    </row>
    <row r="9" spans="1:10" s="161" customFormat="1" ht="114.75">
      <c r="A9" s="736" t="s">
        <v>399</v>
      </c>
      <c r="B9" s="737" t="s">
        <v>25</v>
      </c>
      <c r="C9" s="738" t="s">
        <v>524</v>
      </c>
      <c r="D9" s="739" t="s">
        <v>512</v>
      </c>
      <c r="E9" s="739" t="s">
        <v>520</v>
      </c>
      <c r="F9" s="739">
        <v>2</v>
      </c>
      <c r="G9" s="738" t="s">
        <v>522</v>
      </c>
      <c r="H9" s="738" t="s">
        <v>519</v>
      </c>
      <c r="I9" s="740"/>
    </row>
    <row r="10" spans="1:10" s="161" customFormat="1" ht="76.5">
      <c r="A10" s="736" t="s">
        <v>399</v>
      </c>
      <c r="B10" s="738" t="s">
        <v>502</v>
      </c>
      <c r="C10" s="750" t="s">
        <v>1018</v>
      </c>
      <c r="D10" s="739" t="s">
        <v>874</v>
      </c>
      <c r="E10" s="749" t="s">
        <v>875</v>
      </c>
      <c r="F10" s="739"/>
      <c r="G10" s="738" t="s">
        <v>876</v>
      </c>
      <c r="H10" s="738" t="s">
        <v>877</v>
      </c>
      <c r="I10" s="740"/>
    </row>
    <row r="11" spans="1:10" s="161" customFormat="1">
      <c r="A11" s="741"/>
      <c r="B11" s="742"/>
      <c r="C11" s="742"/>
      <c r="D11" s="743"/>
      <c r="E11" s="743"/>
      <c r="F11" s="743"/>
      <c r="G11" s="742"/>
      <c r="H11" s="742"/>
      <c r="I11" s="740"/>
    </row>
    <row r="12" spans="1:10" s="161" customFormat="1">
      <c r="A12" s="378"/>
      <c r="B12" s="742"/>
      <c r="C12" s="742"/>
      <c r="D12" s="743"/>
      <c r="E12" s="743"/>
      <c r="F12" s="743"/>
      <c r="G12" s="742"/>
      <c r="H12" s="744"/>
      <c r="I12" s="740"/>
    </row>
    <row r="13" spans="1:10" s="161" customFormat="1">
      <c r="A13" s="741"/>
      <c r="B13" s="742"/>
      <c r="C13" s="742"/>
      <c r="D13" s="743"/>
      <c r="E13" s="743"/>
      <c r="F13" s="743"/>
      <c r="G13" s="742"/>
      <c r="H13" s="742"/>
      <c r="I13" s="740"/>
    </row>
    <row r="14" spans="1:10" s="161" customFormat="1">
      <c r="A14" s="741"/>
      <c r="B14" s="742"/>
      <c r="C14" s="742"/>
      <c r="D14" s="743"/>
      <c r="E14" s="743"/>
      <c r="F14" s="743"/>
      <c r="G14" s="742"/>
      <c r="H14" s="742"/>
      <c r="I14" s="740"/>
    </row>
    <row r="15" spans="1:10" s="161" customFormat="1">
      <c r="A15" s="741"/>
      <c r="B15" s="742"/>
      <c r="C15" s="742"/>
      <c r="D15" s="743"/>
      <c r="E15" s="743"/>
      <c r="F15" s="743"/>
      <c r="G15" s="742"/>
      <c r="H15" s="742"/>
      <c r="I15" s="740"/>
    </row>
    <row r="16" spans="1:10" s="161" customFormat="1" ht="13.5" thickBot="1">
      <c r="A16" s="745"/>
      <c r="B16" s="746"/>
      <c r="C16" s="746"/>
      <c r="D16" s="747"/>
      <c r="E16" s="747"/>
      <c r="F16" s="747"/>
      <c r="G16" s="746"/>
      <c r="H16" s="746"/>
      <c r="I16" s="748"/>
    </row>
    <row r="17" spans="1:10">
      <c r="A17" s="152"/>
      <c r="B17" s="152"/>
      <c r="C17" s="152"/>
      <c r="D17" s="152"/>
      <c r="E17" s="152"/>
      <c r="F17" s="152"/>
      <c r="G17" s="152"/>
      <c r="H17" s="152"/>
      <c r="I17" s="45"/>
      <c r="J17" s="152"/>
    </row>
  </sheetData>
  <dataValidations count="1">
    <dataValidation type="textLength" showInputMessage="1" showErrorMessage="1" sqref="I4:I16">
      <formula1>0</formula1>
      <formula2>150</formula2>
    </dataValidation>
  </dataValidations>
  <pageMargins left="0.7" right="0.7" top="0.75" bottom="0.75" header="0.3" footer="0.3"/>
  <pageSetup paperSize="9" scale="44"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2" enableFormatConditionsCalculation="0">
    <pageSetUpPr fitToPage="1"/>
  </sheetPr>
  <dimension ref="A1:IC16"/>
  <sheetViews>
    <sheetView view="pageBreakPreview" zoomScaleSheetLayoutView="100" zoomScalePageLayoutView="70" workbookViewId="0">
      <selection activeCell="I1" sqref="A1:I16"/>
    </sheetView>
  </sheetViews>
  <sheetFormatPr defaultColWidth="5.7109375" defaultRowHeight="20.100000000000001" customHeight="1"/>
  <cols>
    <col min="1" max="1" width="9" style="1" customWidth="1"/>
    <col min="2" max="2" width="38.28515625" style="4" customWidth="1"/>
    <col min="3" max="3" width="47.140625" style="5" bestFit="1" customWidth="1"/>
    <col min="4" max="4" width="11.140625" style="5" customWidth="1"/>
    <col min="5" max="9" width="14" style="5" customWidth="1"/>
    <col min="10" max="237" width="5.7109375" style="6" customWidth="1"/>
    <col min="238" max="16384" width="5.7109375" style="1"/>
  </cols>
  <sheetData>
    <row r="1" spans="1:237" ht="20.100000000000001" customHeight="1">
      <c r="A1" s="7" t="s">
        <v>9</v>
      </c>
      <c r="B1" s="8"/>
      <c r="C1" s="9"/>
      <c r="D1" s="9"/>
      <c r="E1" s="9"/>
      <c r="F1" s="9"/>
      <c r="G1" s="10"/>
      <c r="H1" s="656" t="s">
        <v>0</v>
      </c>
      <c r="I1" s="11" t="s">
        <v>525</v>
      </c>
      <c r="IB1" s="1"/>
      <c r="IC1" s="1"/>
    </row>
    <row r="2" spans="1:237" ht="20.100000000000001" customHeight="1">
      <c r="A2" s="12"/>
      <c r="B2" s="13"/>
      <c r="C2" s="13"/>
      <c r="D2" s="13"/>
      <c r="E2" s="13"/>
      <c r="F2" s="13"/>
      <c r="G2" s="14"/>
      <c r="H2" s="127" t="s">
        <v>285</v>
      </c>
      <c r="I2" s="751">
        <v>2014</v>
      </c>
      <c r="IB2" s="1"/>
      <c r="IC2" s="1"/>
    </row>
    <row r="3" spans="1:237" ht="25.35" customHeight="1">
      <c r="A3" s="1097" t="s">
        <v>1</v>
      </c>
      <c r="B3" s="1097" t="s">
        <v>10</v>
      </c>
      <c r="C3" s="1098" t="s">
        <v>11</v>
      </c>
      <c r="D3" s="1095" t="s">
        <v>12</v>
      </c>
      <c r="E3" s="1095"/>
      <c r="F3" s="1095"/>
      <c r="G3" s="1095"/>
      <c r="H3" s="1095"/>
      <c r="I3" s="1095"/>
      <c r="HX3" s="1"/>
      <c r="HY3" s="1"/>
      <c r="HZ3" s="1"/>
      <c r="IA3" s="1"/>
      <c r="IB3" s="1"/>
      <c r="IC3" s="1"/>
    </row>
    <row r="4" spans="1:237" ht="40.35" customHeight="1">
      <c r="A4" s="1097"/>
      <c r="B4" s="1097"/>
      <c r="C4" s="1098"/>
      <c r="D4" s="15" t="s">
        <v>13</v>
      </c>
      <c r="E4" s="15" t="s">
        <v>14</v>
      </c>
      <c r="F4" s="15" t="s">
        <v>15</v>
      </c>
      <c r="G4" s="15" t="s">
        <v>16</v>
      </c>
      <c r="H4" s="15" t="s">
        <v>17</v>
      </c>
      <c r="I4" s="15" t="s">
        <v>18</v>
      </c>
      <c r="HX4" s="1"/>
      <c r="HY4" s="1"/>
      <c r="HZ4" s="1"/>
      <c r="IA4" s="1"/>
      <c r="IB4" s="1"/>
      <c r="IC4" s="1"/>
    </row>
    <row r="5" spans="1:237" ht="20.100000000000001" customHeight="1">
      <c r="A5" s="752"/>
      <c r="B5" s="17" t="s">
        <v>19</v>
      </c>
      <c r="C5" s="18" t="s">
        <v>20</v>
      </c>
      <c r="D5" s="129"/>
      <c r="E5" s="1"/>
      <c r="F5" s="19"/>
      <c r="G5" s="19"/>
      <c r="H5" s="20"/>
      <c r="I5" s="20"/>
      <c r="HX5" s="1"/>
      <c r="HY5" s="1"/>
      <c r="HZ5" s="1"/>
      <c r="IA5" s="1"/>
      <c r="IB5" s="1"/>
      <c r="IC5" s="1"/>
    </row>
    <row r="6" spans="1:237" s="22" customFormat="1" ht="20.100000000000001" customHeight="1">
      <c r="A6" s="21"/>
      <c r="B6" s="17" t="s">
        <v>21</v>
      </c>
      <c r="C6" s="18" t="s">
        <v>22</v>
      </c>
      <c r="D6" s="18"/>
      <c r="E6" s="19"/>
      <c r="F6" s="19"/>
      <c r="G6" s="19"/>
      <c r="H6" s="19"/>
      <c r="I6" s="19"/>
    </row>
    <row r="7" spans="1:237" s="22" customFormat="1" ht="20.100000000000001" customHeight="1">
      <c r="A7" s="21"/>
      <c r="B7" s="17" t="s">
        <v>23</v>
      </c>
      <c r="C7" s="18" t="s">
        <v>24</v>
      </c>
      <c r="D7" s="18"/>
      <c r="E7" s="19"/>
      <c r="F7" s="19"/>
      <c r="G7" s="19"/>
      <c r="H7" s="19"/>
      <c r="I7" s="19"/>
    </row>
    <row r="8" spans="1:237" ht="20.100000000000001" customHeight="1">
      <c r="A8" s="752" t="s">
        <v>399</v>
      </c>
      <c r="B8" s="236" t="s">
        <v>25</v>
      </c>
      <c r="C8" s="18" t="s">
        <v>26</v>
      </c>
      <c r="D8" s="380" t="s">
        <v>69</v>
      </c>
      <c r="E8" s="380" t="s">
        <v>69</v>
      </c>
      <c r="F8" s="346" t="s">
        <v>84</v>
      </c>
      <c r="G8" s="346" t="s">
        <v>84</v>
      </c>
      <c r="H8" s="346" t="s">
        <v>69</v>
      </c>
      <c r="I8" s="346" t="s">
        <v>526</v>
      </c>
      <c r="HX8" s="1"/>
      <c r="HY8" s="1"/>
      <c r="HZ8" s="1"/>
      <c r="IA8" s="1"/>
      <c r="IB8" s="1"/>
      <c r="IC8" s="1"/>
    </row>
    <row r="9" spans="1:237" ht="20.100000000000001" customHeight="1">
      <c r="A9" s="16"/>
      <c r="B9" s="1096" t="s">
        <v>27</v>
      </c>
      <c r="C9" s="18" t="s">
        <v>28</v>
      </c>
      <c r="D9" s="18"/>
      <c r="E9" s="19"/>
      <c r="F9" s="19"/>
      <c r="G9" s="19"/>
      <c r="H9" s="19"/>
      <c r="I9" s="19"/>
      <c r="HX9" s="1"/>
      <c r="HY9" s="1"/>
      <c r="HZ9" s="1"/>
      <c r="IA9" s="1"/>
      <c r="IB9" s="1"/>
      <c r="IC9" s="1"/>
    </row>
    <row r="10" spans="1:237" ht="20.100000000000001" customHeight="1">
      <c r="A10" s="16"/>
      <c r="B10" s="1096"/>
      <c r="C10" s="18" t="s">
        <v>29</v>
      </c>
      <c r="D10" s="18"/>
      <c r="E10" s="19"/>
      <c r="F10" s="19"/>
      <c r="G10" s="19"/>
      <c r="H10" s="19"/>
      <c r="I10" s="19"/>
      <c r="HX10" s="1"/>
      <c r="HY10" s="1"/>
      <c r="HZ10" s="1"/>
      <c r="IA10" s="1"/>
      <c r="IB10" s="1"/>
      <c r="IC10" s="1"/>
    </row>
    <row r="11" spans="1:237" ht="20.100000000000001" customHeight="1">
      <c r="A11" s="16"/>
      <c r="B11" s="1096"/>
      <c r="C11" s="18" t="s">
        <v>30</v>
      </c>
      <c r="D11" s="18"/>
      <c r="E11" s="19"/>
      <c r="F11" s="19"/>
      <c r="G11" s="19"/>
      <c r="H11" s="19"/>
      <c r="I11" s="19"/>
      <c r="HX11" s="1"/>
      <c r="HY11" s="1"/>
      <c r="HZ11" s="1"/>
      <c r="IA11" s="1"/>
      <c r="IB11" s="1"/>
      <c r="IC11" s="1"/>
    </row>
    <row r="12" spans="1:237" ht="20.100000000000001" customHeight="1">
      <c r="A12" s="16"/>
      <c r="B12" s="1096"/>
      <c r="C12" s="18" t="s">
        <v>31</v>
      </c>
      <c r="D12" s="18"/>
      <c r="E12" s="19"/>
      <c r="F12" s="19"/>
      <c r="G12" s="19"/>
      <c r="H12" s="19"/>
      <c r="I12" s="19"/>
      <c r="HX12" s="1"/>
      <c r="HY12" s="1"/>
      <c r="HZ12" s="1"/>
      <c r="IA12" s="1"/>
      <c r="IB12" s="1"/>
      <c r="IC12" s="1"/>
    </row>
    <row r="13" spans="1:237" ht="20.100000000000001" customHeight="1">
      <c r="A13" s="16"/>
      <c r="B13" s="1096"/>
      <c r="C13" s="18" t="s">
        <v>32</v>
      </c>
      <c r="D13" s="18"/>
      <c r="E13" s="19"/>
      <c r="F13" s="19"/>
      <c r="G13" s="19"/>
      <c r="H13" s="19"/>
      <c r="I13" s="19"/>
      <c r="HX13" s="1"/>
      <c r="HY13" s="1"/>
      <c r="HZ13" s="1"/>
      <c r="IA13" s="1"/>
      <c r="IB13" s="1"/>
      <c r="IC13" s="1"/>
    </row>
    <row r="14" spans="1:237" ht="20.100000000000001" customHeight="1">
      <c r="A14" s="23" t="s">
        <v>33</v>
      </c>
      <c r="B14"/>
      <c r="C14"/>
      <c r="D14"/>
      <c r="E14"/>
      <c r="F14"/>
      <c r="G14"/>
      <c r="H14"/>
      <c r="I14"/>
      <c r="HX14" s="1"/>
      <c r="HY14" s="1"/>
      <c r="HZ14" s="1"/>
      <c r="IA14" s="1"/>
      <c r="IB14" s="1"/>
      <c r="IC14" s="1"/>
    </row>
    <row r="15" spans="1:237" ht="20.100000000000001" customHeight="1">
      <c r="A15" s="24" t="s">
        <v>34</v>
      </c>
      <c r="B15"/>
      <c r="C15" s="24"/>
      <c r="D15" s="24"/>
      <c r="E15" s="24"/>
      <c r="F15" s="24"/>
      <c r="G15" s="24"/>
      <c r="H15" s="24"/>
      <c r="I15" s="24"/>
      <c r="HX15" s="1"/>
      <c r="HY15" s="1"/>
      <c r="HZ15" s="1"/>
      <c r="IA15" s="1"/>
      <c r="IB15" s="1"/>
      <c r="IC15" s="1"/>
    </row>
    <row r="16" spans="1:237" ht="20.100000000000001" customHeight="1">
      <c r="B16"/>
      <c r="C16" s="24"/>
      <c r="D16" s="24"/>
      <c r="E16" s="24"/>
      <c r="F16" s="24"/>
      <c r="G16" s="24"/>
      <c r="H16" s="24"/>
      <c r="I16" s="24"/>
    </row>
  </sheetData>
  <mergeCells count="5">
    <mergeCell ref="D3:I3"/>
    <mergeCell ref="B9:B13"/>
    <mergeCell ref="A3:A4"/>
    <mergeCell ref="B3:B4"/>
    <mergeCell ref="C3:C4"/>
  </mergeCells>
  <phoneticPr fontId="29" type="noConversion"/>
  <pageMargins left="0.78749999999999998" right="0.78749999999999998" top="1.0631944444444446" bottom="1.0631944444444446" header="0.51180555555555551" footer="0.51180555555555551"/>
  <pageSetup paperSize="9" scale="49" orientation="portrait" useFirstPageNumber="1" horizontalDpi="300" verticalDpi="300" r:id="rId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9" enableFormatConditionsCalculation="0">
    <pageSetUpPr fitToPage="1"/>
  </sheetPr>
  <dimension ref="A1:P30"/>
  <sheetViews>
    <sheetView view="pageBreakPreview" topLeftCell="D4" zoomScaleNormal="90" zoomScaleSheetLayoutView="100" zoomScalePageLayoutView="90" workbookViewId="0">
      <selection activeCell="J22" sqref="J22"/>
    </sheetView>
  </sheetViews>
  <sheetFormatPr defaultColWidth="11.42578125" defaultRowHeight="12.75"/>
  <cols>
    <col min="1" max="1" width="11.42578125" style="151" customWidth="1"/>
    <col min="2" max="2" width="34.7109375" style="151" customWidth="1"/>
    <col min="3" max="3" width="38.28515625" style="151" customWidth="1"/>
    <col min="4" max="4" width="13.7109375" style="151" customWidth="1"/>
    <col min="5" max="8" width="11.42578125" style="151" customWidth="1"/>
    <col min="9" max="9" width="13.140625" style="151" customWidth="1"/>
    <col min="10" max="10" width="17.28515625" style="151" customWidth="1"/>
    <col min="11" max="12" width="11.42578125" style="151" customWidth="1"/>
    <col min="13" max="13" width="12.42578125" style="151" customWidth="1"/>
    <col min="14" max="14" width="40" style="114" bestFit="1" customWidth="1"/>
    <col min="15" max="15" width="51" style="114" customWidth="1"/>
    <col min="16" max="16384" width="11.42578125" style="151"/>
  </cols>
  <sheetData>
    <row r="1" spans="1:15" ht="25.35" customHeight="1" thickBot="1">
      <c r="A1" s="163" t="s">
        <v>35</v>
      </c>
      <c r="B1" s="163"/>
      <c r="C1" s="163"/>
      <c r="D1" s="163"/>
      <c r="E1" s="163"/>
      <c r="F1" s="163"/>
      <c r="G1" s="163"/>
      <c r="H1" s="25"/>
      <c r="I1"/>
      <c r="J1"/>
      <c r="L1" s="180" t="s">
        <v>0</v>
      </c>
      <c r="M1" s="639" t="s">
        <v>525</v>
      </c>
    </row>
    <row r="2" spans="1:15" ht="26.85" customHeight="1" thickBot="1">
      <c r="A2" s="164"/>
      <c r="B2" s="164"/>
      <c r="C2" s="164"/>
      <c r="D2" s="164"/>
      <c r="E2" s="165"/>
      <c r="F2" s="164"/>
      <c r="G2" s="164"/>
      <c r="H2" s="27"/>
      <c r="I2"/>
      <c r="J2"/>
      <c r="L2" s="28" t="s">
        <v>286</v>
      </c>
      <c r="M2" s="753" t="s">
        <v>622</v>
      </c>
    </row>
    <row r="3" spans="1:15" ht="88.35" customHeight="1" thickBot="1">
      <c r="A3" s="166" t="s">
        <v>1</v>
      </c>
      <c r="B3" s="167" t="s">
        <v>36</v>
      </c>
      <c r="C3" s="264" t="s">
        <v>355</v>
      </c>
      <c r="D3" s="223" t="s">
        <v>356</v>
      </c>
      <c r="E3" s="168" t="s">
        <v>239</v>
      </c>
      <c r="F3" s="168" t="s">
        <v>237</v>
      </c>
      <c r="G3" s="168" t="s">
        <v>278</v>
      </c>
      <c r="H3" s="168" t="s">
        <v>288</v>
      </c>
      <c r="I3" s="169" t="s">
        <v>289</v>
      </c>
      <c r="J3" s="170" t="s">
        <v>248</v>
      </c>
      <c r="K3" s="149" t="s">
        <v>37</v>
      </c>
      <c r="L3" s="235" t="s">
        <v>38</v>
      </c>
      <c r="M3" s="265" t="s">
        <v>39</v>
      </c>
      <c r="N3" s="511" t="s">
        <v>279</v>
      </c>
      <c r="O3" s="512" t="s">
        <v>343</v>
      </c>
    </row>
    <row r="4" spans="1:15" ht="28.5" customHeight="1">
      <c r="A4" s="501" t="s">
        <v>399</v>
      </c>
      <c r="B4" s="506" t="s">
        <v>25</v>
      </c>
      <c r="C4" s="507" t="s">
        <v>254</v>
      </c>
      <c r="D4" s="508" t="s">
        <v>830</v>
      </c>
      <c r="E4" s="502">
        <v>2013</v>
      </c>
      <c r="F4" s="502">
        <v>208</v>
      </c>
      <c r="G4" s="503">
        <v>208</v>
      </c>
      <c r="H4" s="503">
        <v>63</v>
      </c>
      <c r="I4" s="504">
        <f>H4/G4</f>
        <v>0.30288461538461536</v>
      </c>
      <c r="J4" s="505" t="s">
        <v>42</v>
      </c>
      <c r="K4" s="503">
        <v>35</v>
      </c>
      <c r="L4" s="509">
        <f>K4/G4</f>
        <v>0.16826923076923078</v>
      </c>
      <c r="M4" s="509">
        <f t="shared" ref="M4:M14" si="0">K4/H4</f>
        <v>0.55555555555555558</v>
      </c>
      <c r="N4" s="513" t="s">
        <v>831</v>
      </c>
      <c r="O4" s="514"/>
    </row>
    <row r="5" spans="1:15" ht="31.5" customHeight="1">
      <c r="A5" s="501" t="s">
        <v>399</v>
      </c>
      <c r="B5" s="506" t="s">
        <v>25</v>
      </c>
      <c r="C5" s="507" t="s">
        <v>254</v>
      </c>
      <c r="D5" s="508" t="s">
        <v>832</v>
      </c>
      <c r="E5" s="502">
        <v>2013</v>
      </c>
      <c r="F5" s="502">
        <v>34</v>
      </c>
      <c r="G5" s="503">
        <v>34</v>
      </c>
      <c r="H5" s="503">
        <v>18</v>
      </c>
      <c r="I5" s="504">
        <f t="shared" ref="I5:I14" si="1">H5/G5</f>
        <v>0.52941176470588236</v>
      </c>
      <c r="J5" s="505" t="s">
        <v>42</v>
      </c>
      <c r="K5" s="503">
        <v>12</v>
      </c>
      <c r="L5" s="509">
        <f t="shared" ref="L5:L17" si="2">K5/G5</f>
        <v>0.35294117647058826</v>
      </c>
      <c r="M5" s="509">
        <f t="shared" si="0"/>
        <v>0.66666666666666663</v>
      </c>
      <c r="N5" s="513" t="s">
        <v>831</v>
      </c>
      <c r="O5" s="514"/>
    </row>
    <row r="6" spans="1:15" ht="30" customHeight="1">
      <c r="A6" s="501" t="s">
        <v>399</v>
      </c>
      <c r="B6" s="506" t="s">
        <v>25</v>
      </c>
      <c r="C6" s="510" t="s">
        <v>254</v>
      </c>
      <c r="D6" s="508" t="s">
        <v>833</v>
      </c>
      <c r="E6" s="502">
        <v>2013</v>
      </c>
      <c r="F6" s="502">
        <v>120</v>
      </c>
      <c r="G6" s="503">
        <v>120</v>
      </c>
      <c r="H6" s="503">
        <v>41</v>
      </c>
      <c r="I6" s="504">
        <f t="shared" si="1"/>
        <v>0.34166666666666667</v>
      </c>
      <c r="J6" s="505" t="s">
        <v>42</v>
      </c>
      <c r="K6" s="503">
        <v>31</v>
      </c>
      <c r="L6" s="509">
        <f t="shared" si="2"/>
        <v>0.25833333333333336</v>
      </c>
      <c r="M6" s="509">
        <f t="shared" si="0"/>
        <v>0.75609756097560976</v>
      </c>
      <c r="N6" s="513" t="s">
        <v>831</v>
      </c>
      <c r="O6" s="514"/>
    </row>
    <row r="7" spans="1:15" ht="31.5" customHeight="1">
      <c r="A7" s="501" t="s">
        <v>399</v>
      </c>
      <c r="B7" s="506" t="s">
        <v>25</v>
      </c>
      <c r="C7" s="510" t="s">
        <v>254</v>
      </c>
      <c r="D7" s="508" t="s">
        <v>834</v>
      </c>
      <c r="E7" s="502">
        <v>2013</v>
      </c>
      <c r="F7" s="502">
        <v>167</v>
      </c>
      <c r="G7" s="503">
        <v>167</v>
      </c>
      <c r="H7" s="503">
        <v>53</v>
      </c>
      <c r="I7" s="504">
        <f t="shared" si="1"/>
        <v>0.31736526946107785</v>
      </c>
      <c r="J7" s="505" t="s">
        <v>42</v>
      </c>
      <c r="K7" s="503">
        <v>36</v>
      </c>
      <c r="L7" s="509">
        <f t="shared" si="2"/>
        <v>0.21556886227544911</v>
      </c>
      <c r="M7" s="509">
        <f t="shared" si="0"/>
        <v>0.67924528301886788</v>
      </c>
      <c r="N7" s="513" t="s">
        <v>831</v>
      </c>
      <c r="O7" s="515"/>
    </row>
    <row r="8" spans="1:15" ht="28.5" customHeight="1">
      <c r="A8" s="501" t="s">
        <v>399</v>
      </c>
      <c r="B8" s="506" t="s">
        <v>25</v>
      </c>
      <c r="C8" s="510" t="s">
        <v>835</v>
      </c>
      <c r="D8" s="508" t="s">
        <v>832</v>
      </c>
      <c r="E8" s="502">
        <v>2013</v>
      </c>
      <c r="F8" s="502">
        <v>137</v>
      </c>
      <c r="G8" s="503">
        <v>137</v>
      </c>
      <c r="H8" s="503">
        <v>44</v>
      </c>
      <c r="I8" s="504">
        <f t="shared" si="1"/>
        <v>0.32116788321167883</v>
      </c>
      <c r="J8" s="505" t="s">
        <v>42</v>
      </c>
      <c r="K8" s="503">
        <v>22</v>
      </c>
      <c r="L8" s="509">
        <f t="shared" si="2"/>
        <v>0.16058394160583941</v>
      </c>
      <c r="M8" s="509">
        <f t="shared" si="0"/>
        <v>0.5</v>
      </c>
      <c r="N8" s="513" t="s">
        <v>831</v>
      </c>
      <c r="O8" s="515"/>
    </row>
    <row r="9" spans="1:15" ht="15" customHeight="1">
      <c r="A9" s="501" t="s">
        <v>399</v>
      </c>
      <c r="B9" s="506" t="s">
        <v>25</v>
      </c>
      <c r="C9" s="510" t="s">
        <v>836</v>
      </c>
      <c r="D9" s="508" t="s">
        <v>837</v>
      </c>
      <c r="E9" s="502">
        <v>2013</v>
      </c>
      <c r="F9" s="502">
        <v>5361</v>
      </c>
      <c r="G9" s="503">
        <v>5361</v>
      </c>
      <c r="H9" s="503">
        <v>445</v>
      </c>
      <c r="I9" s="504">
        <f t="shared" si="1"/>
        <v>8.3006901697444513E-2</v>
      </c>
      <c r="J9" s="505" t="s">
        <v>42</v>
      </c>
      <c r="K9" s="503">
        <v>221</v>
      </c>
      <c r="L9" s="509">
        <f t="shared" si="2"/>
        <v>4.1223652303674689E-2</v>
      </c>
      <c r="M9" s="509">
        <f t="shared" si="0"/>
        <v>0.49662921348314609</v>
      </c>
      <c r="N9" s="513" t="s">
        <v>831</v>
      </c>
      <c r="O9" s="515"/>
    </row>
    <row r="10" spans="1:15" ht="15" customHeight="1">
      <c r="A10" s="501" t="s">
        <v>399</v>
      </c>
      <c r="B10" s="506" t="s">
        <v>25</v>
      </c>
      <c r="C10" s="510" t="s">
        <v>836</v>
      </c>
      <c r="D10" s="508" t="s">
        <v>830</v>
      </c>
      <c r="E10" s="502">
        <v>2013</v>
      </c>
      <c r="F10" s="502">
        <v>8310</v>
      </c>
      <c r="G10" s="503">
        <v>8310</v>
      </c>
      <c r="H10" s="503">
        <v>499</v>
      </c>
      <c r="I10" s="504">
        <f t="shared" si="1"/>
        <v>6.0048134777376652E-2</v>
      </c>
      <c r="J10" s="505" t="s">
        <v>42</v>
      </c>
      <c r="K10" s="503">
        <v>454</v>
      </c>
      <c r="L10" s="509">
        <f t="shared" si="2"/>
        <v>5.4632972322503005E-2</v>
      </c>
      <c r="M10" s="509">
        <f t="shared" si="0"/>
        <v>0.90981963927855714</v>
      </c>
      <c r="N10" s="513" t="s">
        <v>831</v>
      </c>
      <c r="O10" s="515"/>
    </row>
    <row r="11" spans="1:15" ht="15" customHeight="1">
      <c r="A11" s="501" t="s">
        <v>399</v>
      </c>
      <c r="B11" s="506" t="s">
        <v>25</v>
      </c>
      <c r="C11" s="510" t="s">
        <v>836</v>
      </c>
      <c r="D11" s="508" t="s">
        <v>832</v>
      </c>
      <c r="E11" s="502">
        <v>2013</v>
      </c>
      <c r="F11" s="502">
        <v>163</v>
      </c>
      <c r="G11" s="503">
        <v>163</v>
      </c>
      <c r="H11" s="503">
        <v>53</v>
      </c>
      <c r="I11" s="504">
        <f t="shared" si="1"/>
        <v>0.32515337423312884</v>
      </c>
      <c r="J11" s="505" t="s">
        <v>42</v>
      </c>
      <c r="K11" s="503">
        <v>35</v>
      </c>
      <c r="L11" s="509">
        <f t="shared" si="2"/>
        <v>0.21472392638036811</v>
      </c>
      <c r="M11" s="509">
        <f t="shared" si="0"/>
        <v>0.660377358490566</v>
      </c>
      <c r="N11" s="513" t="s">
        <v>831</v>
      </c>
      <c r="O11" s="516"/>
    </row>
    <row r="12" spans="1:15" ht="15" customHeight="1">
      <c r="A12" s="501" t="s">
        <v>399</v>
      </c>
      <c r="B12" s="506" t="s">
        <v>25</v>
      </c>
      <c r="C12" s="510" t="s">
        <v>258</v>
      </c>
      <c r="D12" s="508" t="s">
        <v>832</v>
      </c>
      <c r="E12" s="502">
        <v>2013</v>
      </c>
      <c r="F12" s="502">
        <v>87</v>
      </c>
      <c r="G12" s="503">
        <v>87</v>
      </c>
      <c r="H12" s="503">
        <v>31</v>
      </c>
      <c r="I12" s="504">
        <f t="shared" si="1"/>
        <v>0.35632183908045978</v>
      </c>
      <c r="J12" s="505" t="s">
        <v>42</v>
      </c>
      <c r="K12" s="503">
        <v>16</v>
      </c>
      <c r="L12" s="509">
        <f t="shared" si="2"/>
        <v>0.18390804597701149</v>
      </c>
      <c r="M12" s="509">
        <f t="shared" si="0"/>
        <v>0.5161290322580645</v>
      </c>
      <c r="N12" s="513" t="s">
        <v>831</v>
      </c>
      <c r="O12" s="515"/>
    </row>
    <row r="13" spans="1:15" ht="15" customHeight="1">
      <c r="A13" s="501" t="s">
        <v>399</v>
      </c>
      <c r="B13" s="506" t="s">
        <v>25</v>
      </c>
      <c r="C13" s="510" t="s">
        <v>258</v>
      </c>
      <c r="D13" s="508" t="s">
        <v>833</v>
      </c>
      <c r="E13" s="502">
        <v>2013</v>
      </c>
      <c r="F13" s="502">
        <v>134</v>
      </c>
      <c r="G13" s="503">
        <v>134</v>
      </c>
      <c r="H13" s="503">
        <v>45</v>
      </c>
      <c r="I13" s="504">
        <f t="shared" si="1"/>
        <v>0.33582089552238809</v>
      </c>
      <c r="J13" s="505" t="s">
        <v>42</v>
      </c>
      <c r="K13" s="503">
        <v>31</v>
      </c>
      <c r="L13" s="509">
        <f t="shared" si="2"/>
        <v>0.23134328358208955</v>
      </c>
      <c r="M13" s="509">
        <f t="shared" si="0"/>
        <v>0.68888888888888888</v>
      </c>
      <c r="N13" s="513" t="s">
        <v>831</v>
      </c>
      <c r="O13" s="515"/>
    </row>
    <row r="14" spans="1:15" ht="15" customHeight="1">
      <c r="A14" s="501" t="s">
        <v>399</v>
      </c>
      <c r="B14" s="506" t="s">
        <v>25</v>
      </c>
      <c r="C14" s="510" t="s">
        <v>258</v>
      </c>
      <c r="D14" s="508" t="s">
        <v>834</v>
      </c>
      <c r="E14" s="502">
        <v>2013</v>
      </c>
      <c r="F14" s="502">
        <v>31</v>
      </c>
      <c r="G14" s="503">
        <v>31</v>
      </c>
      <c r="H14" s="503">
        <v>16</v>
      </c>
      <c r="I14" s="504">
        <f t="shared" si="1"/>
        <v>0.5161290322580645</v>
      </c>
      <c r="J14" s="505" t="s">
        <v>42</v>
      </c>
      <c r="K14" s="503">
        <v>10</v>
      </c>
      <c r="L14" s="509">
        <f t="shared" si="2"/>
        <v>0.32258064516129031</v>
      </c>
      <c r="M14" s="509">
        <f t="shared" si="0"/>
        <v>0.625</v>
      </c>
      <c r="N14" s="513" t="s">
        <v>831</v>
      </c>
      <c r="O14" s="515"/>
    </row>
    <row r="15" spans="1:15" ht="33.75">
      <c r="A15" s="501" t="s">
        <v>399</v>
      </c>
      <c r="B15" s="506" t="s">
        <v>25</v>
      </c>
      <c r="C15" s="510" t="s">
        <v>838</v>
      </c>
      <c r="D15" s="508" t="s">
        <v>837</v>
      </c>
      <c r="E15" s="502">
        <v>2013</v>
      </c>
      <c r="F15" s="502">
        <v>436</v>
      </c>
      <c r="G15" s="503">
        <v>436</v>
      </c>
      <c r="H15" s="503"/>
      <c r="I15" s="504"/>
      <c r="J15" s="505" t="s">
        <v>42</v>
      </c>
      <c r="K15" s="503">
        <v>36</v>
      </c>
      <c r="L15" s="509">
        <f t="shared" si="2"/>
        <v>8.2568807339449546E-2</v>
      </c>
      <c r="M15" s="509"/>
      <c r="N15" s="513" t="s">
        <v>831</v>
      </c>
      <c r="O15" s="521" t="s">
        <v>839</v>
      </c>
    </row>
    <row r="16" spans="1:15" ht="33.75">
      <c r="A16" s="501" t="s">
        <v>399</v>
      </c>
      <c r="B16" s="506" t="s">
        <v>25</v>
      </c>
      <c r="C16" s="510" t="s">
        <v>838</v>
      </c>
      <c r="D16" s="508" t="s">
        <v>830</v>
      </c>
      <c r="E16" s="502">
        <v>2013</v>
      </c>
      <c r="F16" s="502">
        <v>723</v>
      </c>
      <c r="G16" s="503">
        <v>723</v>
      </c>
      <c r="H16" s="503"/>
      <c r="I16" s="504"/>
      <c r="J16" s="505" t="s">
        <v>42</v>
      </c>
      <c r="K16" s="503">
        <v>48</v>
      </c>
      <c r="L16" s="509">
        <f t="shared" si="2"/>
        <v>6.6390041493775934E-2</v>
      </c>
      <c r="M16" s="509"/>
      <c r="N16" s="513" t="s">
        <v>831</v>
      </c>
      <c r="O16" s="521" t="s">
        <v>839</v>
      </c>
    </row>
    <row r="17" spans="1:16" ht="33.75">
      <c r="A17" s="501" t="s">
        <v>399</v>
      </c>
      <c r="B17" s="506" t="s">
        <v>25</v>
      </c>
      <c r="C17" s="510" t="s">
        <v>838</v>
      </c>
      <c r="D17" s="508" t="s">
        <v>832</v>
      </c>
      <c r="E17" s="502">
        <v>2013</v>
      </c>
      <c r="F17" s="502">
        <v>43</v>
      </c>
      <c r="G17" s="503">
        <v>43</v>
      </c>
      <c r="H17" s="503"/>
      <c r="I17" s="504"/>
      <c r="J17" s="505" t="s">
        <v>42</v>
      </c>
      <c r="K17" s="503">
        <v>14</v>
      </c>
      <c r="L17" s="509">
        <f t="shared" si="2"/>
        <v>0.32558139534883723</v>
      </c>
      <c r="M17" s="509"/>
      <c r="N17" s="513" t="s">
        <v>831</v>
      </c>
      <c r="O17" s="521" t="s">
        <v>839</v>
      </c>
    </row>
    <row r="18" spans="1:16" ht="15" customHeight="1">
      <c r="A18" s="16"/>
      <c r="B18" s="174"/>
      <c r="C18" s="266"/>
      <c r="D18" s="267"/>
      <c r="E18" s="268"/>
      <c r="F18" s="268"/>
      <c r="G18" s="268"/>
      <c r="H18" s="268"/>
      <c r="I18" s="269"/>
      <c r="J18" s="270"/>
      <c r="K18" s="245"/>
      <c r="L18" s="271"/>
      <c r="M18" s="271"/>
      <c r="N18" s="517"/>
      <c r="O18" s="517"/>
    </row>
    <row r="19" spans="1:16" ht="15" customHeight="1">
      <c r="A19" s="16"/>
      <c r="B19" s="174"/>
      <c r="C19" s="266"/>
      <c r="D19" s="267"/>
      <c r="E19" s="268"/>
      <c r="F19" s="268"/>
      <c r="G19" s="268"/>
      <c r="H19" s="268"/>
      <c r="I19" s="269"/>
      <c r="J19" s="270"/>
      <c r="K19" s="245"/>
      <c r="L19" s="271"/>
      <c r="M19" s="271"/>
      <c r="N19" s="518"/>
      <c r="O19" s="517"/>
    </row>
    <row r="20" spans="1:16" ht="23.25" customHeight="1">
      <c r="A20" s="1099" t="s">
        <v>318</v>
      </c>
      <c r="B20" s="1099"/>
      <c r="C20" s="1099"/>
      <c r="D20" s="175"/>
      <c r="E20" s="272"/>
      <c r="F20" s="176"/>
      <c r="G20" s="176"/>
      <c r="H20" s="176"/>
      <c r="I20" s="272"/>
      <c r="J20" s="177"/>
      <c r="K20" s="177"/>
      <c r="L20" s="272"/>
      <c r="M20" s="25"/>
      <c r="N20" s="519"/>
      <c r="O20" s="520"/>
      <c r="P20" s="25"/>
    </row>
    <row r="21" spans="1:16" ht="15" customHeight="1">
      <c r="A21" s="178" t="s">
        <v>290</v>
      </c>
      <c r="B21"/>
      <c r="C21" s="179"/>
      <c r="D21" s="179"/>
      <c r="E21" s="179"/>
      <c r="F21" s="179"/>
      <c r="G21" s="179"/>
      <c r="H21" s="179"/>
      <c r="I21" s="179"/>
      <c r="J21" s="179"/>
      <c r="K21" s="179"/>
      <c r="L21" s="179"/>
      <c r="M21" s="179"/>
      <c r="O21" s="520"/>
    </row>
    <row r="22" spans="1:16" ht="15" customHeight="1">
      <c r="A22" s="178" t="s">
        <v>43</v>
      </c>
      <c r="B22"/>
      <c r="C22" s="179"/>
      <c r="D22" s="179"/>
      <c r="E22" s="179"/>
      <c r="F22" s="179"/>
      <c r="G22" s="179"/>
      <c r="H22" s="179"/>
      <c r="I22" s="179"/>
      <c r="J22" s="179"/>
      <c r="K22" s="179"/>
      <c r="L22" s="179"/>
      <c r="M22" s="179"/>
    </row>
    <row r="23" spans="1:16">
      <c r="A23" s="178" t="s">
        <v>196</v>
      </c>
      <c r="B23"/>
    </row>
    <row r="24" spans="1:16" ht="15" customHeight="1">
      <c r="A24" s="178" t="s">
        <v>283</v>
      </c>
      <c r="B24"/>
      <c r="C24" s="179"/>
      <c r="D24" s="179"/>
      <c r="E24" s="179"/>
      <c r="F24" s="179"/>
      <c r="G24" s="179"/>
      <c r="H24" s="179"/>
      <c r="I24" s="179"/>
      <c r="J24" s="179"/>
    </row>
    <row r="25" spans="1:16">
      <c r="B25"/>
      <c r="C25" s="175"/>
    </row>
    <row r="26" spans="1:16">
      <c r="C26" s="175"/>
    </row>
    <row r="27" spans="1:16">
      <c r="C27" s="175"/>
    </row>
    <row r="28" spans="1:16">
      <c r="C28" s="175"/>
    </row>
    <row r="29" spans="1:16">
      <c r="C29" s="175"/>
    </row>
    <row r="30" spans="1:16">
      <c r="C30" s="25"/>
    </row>
  </sheetData>
  <mergeCells count="1">
    <mergeCell ref="A20:C20"/>
  </mergeCells>
  <dataValidations count="1">
    <dataValidation type="textLength" showInputMessage="1" showErrorMessage="1" sqref="O18:O21 O4:O14">
      <formula1>0</formula1>
      <formula2>150</formula2>
    </dataValidation>
  </dataValidations>
  <pageMargins left="0.78740157480314965" right="0.78740157480314965" top="1.0629921259842521" bottom="1.0629921259842521" header="0.78740157480314965" footer="0.78740157480314965"/>
  <pageSetup paperSize="9" scale="43" firstPageNumber="0" orientation="landscape"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10" enableFormatConditionsCalculation="0">
    <pageSetUpPr fitToPage="1"/>
  </sheetPr>
  <dimension ref="A1:H33"/>
  <sheetViews>
    <sheetView view="pageBreakPreview" zoomScale="70" zoomScaleSheetLayoutView="70" workbookViewId="0">
      <selection activeCell="F37" sqref="F37"/>
    </sheetView>
  </sheetViews>
  <sheetFormatPr defaultColWidth="11.42578125" defaultRowHeight="12.75"/>
  <cols>
    <col min="1" max="1" width="6.7109375" style="151" customWidth="1"/>
    <col min="2" max="2" width="44.140625" style="151" customWidth="1"/>
    <col min="3" max="3" width="10.7109375" style="151" customWidth="1"/>
    <col min="4" max="4" width="20.42578125" style="151" customWidth="1"/>
    <col min="5" max="5" width="22.42578125" style="151" customWidth="1"/>
    <col min="6" max="6" width="27.85546875" style="151" bestFit="1" customWidth="1"/>
    <col min="7" max="7" width="20" style="151" bestFit="1" customWidth="1"/>
    <col min="8" max="8" width="45.85546875" style="114" bestFit="1" customWidth="1"/>
    <col min="9" max="16384" width="11.42578125" style="151"/>
  </cols>
  <sheetData>
    <row r="1" spans="1:8" ht="17.45" customHeight="1" thickBot="1">
      <c r="A1" s="163" t="s">
        <v>44</v>
      </c>
      <c r="B1" s="25"/>
      <c r="C1" s="163"/>
      <c r="D1" s="163"/>
      <c r="E1" s="163"/>
      <c r="F1" s="41"/>
      <c r="G1" s="180" t="s">
        <v>0</v>
      </c>
      <c r="H1" s="522" t="s">
        <v>525</v>
      </c>
    </row>
    <row r="2" spans="1:8" ht="41.25" customHeight="1" thickBot="1">
      <c r="A2" s="27"/>
      <c r="B2" s="164"/>
      <c r="C2" s="164"/>
      <c r="D2" s="251"/>
      <c r="E2" s="164"/>
      <c r="F2" s="251"/>
      <c r="G2" s="28" t="s">
        <v>286</v>
      </c>
      <c r="H2" s="523" t="s">
        <v>622</v>
      </c>
    </row>
    <row r="3" spans="1:8" ht="63" customHeight="1" thickBot="1">
      <c r="A3" s="30" t="s">
        <v>1</v>
      </c>
      <c r="B3" s="30" t="s">
        <v>36</v>
      </c>
      <c r="C3" s="273" t="s">
        <v>239</v>
      </c>
      <c r="D3" s="274" t="s">
        <v>45</v>
      </c>
      <c r="E3" s="275" t="s">
        <v>46</v>
      </c>
      <c r="F3" s="278" t="s">
        <v>47</v>
      </c>
      <c r="G3" s="276" t="s">
        <v>48</v>
      </c>
      <c r="H3" s="524" t="s">
        <v>343</v>
      </c>
    </row>
    <row r="4" spans="1:8" ht="21.6" customHeight="1">
      <c r="A4" s="1107" t="s">
        <v>399</v>
      </c>
      <c r="B4" s="1109" t="s">
        <v>25</v>
      </c>
      <c r="C4" s="1109">
        <v>2013</v>
      </c>
      <c r="D4" s="1109" t="s">
        <v>840</v>
      </c>
      <c r="E4" s="1106">
        <v>137</v>
      </c>
      <c r="F4" s="528" t="s">
        <v>841</v>
      </c>
      <c r="G4" s="529">
        <v>129</v>
      </c>
      <c r="H4" s="530" t="s">
        <v>842</v>
      </c>
    </row>
    <row r="5" spans="1:8" ht="23.1" customHeight="1">
      <c r="A5" s="1108"/>
      <c r="B5" s="1110"/>
      <c r="C5" s="1110"/>
      <c r="D5" s="1110"/>
      <c r="E5" s="1106"/>
      <c r="F5" s="528" t="s">
        <v>843</v>
      </c>
      <c r="G5" s="529">
        <v>8</v>
      </c>
      <c r="H5" s="530" t="s">
        <v>842</v>
      </c>
    </row>
    <row r="6" spans="1:8">
      <c r="A6" s="1100"/>
      <c r="B6" s="1101"/>
      <c r="C6" s="1102"/>
      <c r="D6" s="1103"/>
      <c r="E6" s="1105"/>
      <c r="F6" s="277"/>
      <c r="G6" s="132"/>
      <c r="H6" s="525"/>
    </row>
    <row r="7" spans="1:8">
      <c r="A7" s="1100"/>
      <c r="B7" s="1101"/>
      <c r="C7" s="1102"/>
      <c r="D7" s="1104"/>
      <c r="E7" s="1105"/>
      <c r="F7" s="131"/>
      <c r="G7" s="132"/>
      <c r="H7" s="526"/>
    </row>
    <row r="8" spans="1:8">
      <c r="A8" s="1100"/>
      <c r="B8" s="1101"/>
      <c r="C8" s="1102"/>
      <c r="D8" s="1103"/>
      <c r="E8" s="1105"/>
      <c r="F8" s="277"/>
      <c r="G8" s="132"/>
      <c r="H8" s="525"/>
    </row>
    <row r="9" spans="1:8" ht="12.75" customHeight="1">
      <c r="A9" s="1100"/>
      <c r="B9" s="1101"/>
      <c r="C9" s="1102"/>
      <c r="D9" s="1104"/>
      <c r="E9" s="1105"/>
      <c r="F9" s="131"/>
      <c r="G9" s="132"/>
      <c r="H9" s="526"/>
    </row>
    <row r="10" spans="1:8">
      <c r="A10" s="1100"/>
      <c r="B10" s="1101"/>
      <c r="C10" s="1102"/>
      <c r="D10" s="1103"/>
      <c r="E10" s="1105"/>
      <c r="F10" s="277"/>
      <c r="G10" s="132"/>
      <c r="H10" s="525"/>
    </row>
    <row r="11" spans="1:8">
      <c r="A11" s="1100"/>
      <c r="B11" s="1101"/>
      <c r="C11" s="1102"/>
      <c r="D11" s="1104"/>
      <c r="E11" s="1105"/>
      <c r="F11" s="131"/>
      <c r="G11" s="132"/>
      <c r="H11" s="526"/>
    </row>
    <row r="12" spans="1:8">
      <c r="A12" s="531"/>
      <c r="B12" s="531"/>
      <c r="C12" s="531"/>
      <c r="D12" s="531"/>
      <c r="E12" s="532"/>
      <c r="F12" s="532"/>
      <c r="G12" s="533"/>
      <c r="H12" s="527"/>
    </row>
    <row r="13" spans="1:8" s="25" customFormat="1">
      <c r="E13" s="64"/>
      <c r="F13" s="64"/>
      <c r="G13" s="64"/>
      <c r="H13" s="527"/>
    </row>
    <row r="14" spans="1:8" s="25" customFormat="1">
      <c r="E14" s="64"/>
      <c r="F14" s="64"/>
      <c r="G14" s="64"/>
      <c r="H14" s="527"/>
    </row>
    <row r="15" spans="1:8" s="25" customFormat="1">
      <c r="E15" s="64"/>
      <c r="F15" s="64"/>
      <c r="G15" s="64"/>
      <c r="H15" s="527"/>
    </row>
    <row r="16" spans="1:8" s="25" customFormat="1">
      <c r="E16" s="64"/>
      <c r="F16" s="64"/>
      <c r="G16" s="64"/>
      <c r="H16" s="527"/>
    </row>
    <row r="17" spans="5:8" s="25" customFormat="1">
      <c r="E17" s="64"/>
      <c r="F17" s="64"/>
      <c r="G17" s="64"/>
      <c r="H17" s="519"/>
    </row>
    <row r="18" spans="5:8" s="25" customFormat="1">
      <c r="E18" s="64"/>
      <c r="F18" s="64"/>
      <c r="G18" s="64"/>
      <c r="H18" s="519"/>
    </row>
    <row r="19" spans="5:8" s="25" customFormat="1">
      <c r="E19" s="64"/>
      <c r="F19" s="64"/>
      <c r="G19" s="64"/>
      <c r="H19" s="519"/>
    </row>
    <row r="20" spans="5:8" s="25" customFormat="1">
      <c r="E20" s="64"/>
      <c r="F20" s="64"/>
      <c r="G20" s="64"/>
      <c r="H20" s="519"/>
    </row>
    <row r="21" spans="5:8" s="25" customFormat="1">
      <c r="E21" s="64"/>
      <c r="F21" s="64"/>
      <c r="G21" s="64"/>
      <c r="H21" s="519"/>
    </row>
    <row r="22" spans="5:8" s="25" customFormat="1">
      <c r="E22" s="64"/>
      <c r="F22" s="64"/>
      <c r="G22" s="64"/>
      <c r="H22" s="519"/>
    </row>
    <row r="23" spans="5:8" s="25" customFormat="1">
      <c r="E23" s="64"/>
      <c r="F23" s="64"/>
      <c r="G23" s="64"/>
      <c r="H23" s="519"/>
    </row>
    <row r="24" spans="5:8" s="25" customFormat="1">
      <c r="E24" s="64"/>
      <c r="F24" s="64"/>
      <c r="G24" s="64"/>
      <c r="H24" s="519"/>
    </row>
    <row r="25" spans="5:8" s="25" customFormat="1">
      <c r="E25" s="64"/>
      <c r="F25" s="64"/>
      <c r="G25" s="64"/>
      <c r="H25" s="519"/>
    </row>
    <row r="26" spans="5:8" s="25" customFormat="1">
      <c r="E26" s="64"/>
      <c r="F26" s="64"/>
      <c r="G26" s="64"/>
      <c r="H26" s="519"/>
    </row>
    <row r="27" spans="5:8" s="25" customFormat="1">
      <c r="E27" s="64"/>
      <c r="F27" s="64"/>
      <c r="G27" s="64"/>
      <c r="H27" s="519"/>
    </row>
    <row r="28" spans="5:8" s="25" customFormat="1">
      <c r="E28" s="64"/>
      <c r="F28" s="64"/>
      <c r="G28" s="64"/>
      <c r="H28" s="519"/>
    </row>
    <row r="29" spans="5:8" s="25" customFormat="1">
      <c r="E29" s="64"/>
      <c r="F29" s="64"/>
      <c r="G29" s="64"/>
      <c r="H29" s="519"/>
    </row>
    <row r="30" spans="5:8" s="25" customFormat="1">
      <c r="E30" s="64"/>
      <c r="F30" s="64"/>
      <c r="G30" s="64"/>
      <c r="H30" s="519"/>
    </row>
    <row r="31" spans="5:8" s="25" customFormat="1">
      <c r="H31" s="519"/>
    </row>
    <row r="32" spans="5:8" s="25" customFormat="1">
      <c r="H32" s="519"/>
    </row>
    <row r="33" spans="8:8" s="25" customFormat="1">
      <c r="H33" s="519"/>
    </row>
  </sheetData>
  <mergeCells count="20">
    <mergeCell ref="E4:E5"/>
    <mergeCell ref="A4:A5"/>
    <mergeCell ref="B4:B5"/>
    <mergeCell ref="C4:C5"/>
    <mergeCell ref="D4:D5"/>
    <mergeCell ref="A10:A11"/>
    <mergeCell ref="B10:B11"/>
    <mergeCell ref="C10:C11"/>
    <mergeCell ref="D10:D11"/>
    <mergeCell ref="E10:E11"/>
    <mergeCell ref="A8:A9"/>
    <mergeCell ref="B8:B9"/>
    <mergeCell ref="C8:C9"/>
    <mergeCell ref="D8:D9"/>
    <mergeCell ref="E8:E9"/>
    <mergeCell ref="A6:A7"/>
    <mergeCell ref="B6:B7"/>
    <mergeCell ref="C6:C7"/>
    <mergeCell ref="D6:D7"/>
    <mergeCell ref="E6:E7"/>
  </mergeCells>
  <pageMargins left="0.70833333333333337" right="0.70833333333333337" top="0.78749999999999998" bottom="0.78749999999999998" header="0.51180555555555551" footer="0.51180555555555551"/>
  <pageSetup paperSize="9" scale="45"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16" enableFormatConditionsCalculation="0">
    <pageSetUpPr fitToPage="1"/>
  </sheetPr>
  <dimension ref="A1:R234"/>
  <sheetViews>
    <sheetView view="pageBreakPreview" topLeftCell="A184" zoomScale="80" zoomScaleNormal="80" zoomScaleSheetLayoutView="80" zoomScalePageLayoutView="80" workbookViewId="0">
      <selection activeCell="O210" sqref="O210"/>
    </sheetView>
  </sheetViews>
  <sheetFormatPr defaultColWidth="11.42578125" defaultRowHeight="12.75"/>
  <cols>
    <col min="1" max="1" width="11.42578125" style="183" customWidth="1"/>
    <col min="2" max="2" width="32.28515625" style="183" customWidth="1"/>
    <col min="3" max="3" width="11.42578125" style="183" customWidth="1"/>
    <col min="4" max="4" width="28.5703125" style="183" bestFit="1" customWidth="1"/>
    <col min="5" max="5" width="13.140625" style="183" customWidth="1"/>
    <col min="6" max="6" width="38.7109375" style="183" bestFit="1" customWidth="1"/>
    <col min="7" max="7" width="41" style="183" bestFit="1" customWidth="1"/>
    <col min="8" max="8" width="19.28515625" style="183" customWidth="1"/>
    <col min="9" max="9" width="18" style="183" customWidth="1"/>
    <col min="10" max="10" width="15.42578125" style="183" customWidth="1"/>
    <col min="11" max="11" width="17.28515625" style="183" customWidth="1"/>
    <col min="12" max="12" width="12.28515625" style="199" bestFit="1" customWidth="1"/>
    <col min="13" max="16384" width="11.42578125" style="183"/>
  </cols>
  <sheetData>
    <row r="1" spans="1:18" ht="15.6" customHeight="1" thickBot="1">
      <c r="A1" s="181" t="s">
        <v>50</v>
      </c>
      <c r="B1" s="181"/>
      <c r="C1" s="181"/>
      <c r="D1" s="181"/>
      <c r="E1" s="181"/>
      <c r="F1" s="181"/>
      <c r="G1" s="182"/>
      <c r="H1" s="182"/>
      <c r="I1" s="181"/>
      <c r="K1" s="180" t="s">
        <v>0</v>
      </c>
      <c r="L1" s="639" t="s">
        <v>525</v>
      </c>
      <c r="P1" s="183" t="s">
        <v>245</v>
      </c>
    </row>
    <row r="2" spans="1:18" ht="14.1" customHeight="1" thickBot="1">
      <c r="A2" s="184"/>
      <c r="B2" s="184"/>
      <c r="C2" s="184"/>
      <c r="D2" s="184"/>
      <c r="E2" s="184"/>
      <c r="F2" s="184"/>
      <c r="G2" s="185"/>
      <c r="H2" s="186"/>
      <c r="I2" s="184"/>
      <c r="K2" s="28" t="s">
        <v>286</v>
      </c>
      <c r="L2" s="639" t="s">
        <v>622</v>
      </c>
      <c r="P2" s="117" t="s">
        <v>246</v>
      </c>
      <c r="Q2" s="118"/>
      <c r="R2" s="117" t="s">
        <v>246</v>
      </c>
    </row>
    <row r="3" spans="1:18" ht="44.1" customHeight="1" thickBot="1">
      <c r="A3" s="636" t="s">
        <v>1</v>
      </c>
      <c r="B3" s="603" t="s">
        <v>36</v>
      </c>
      <c r="C3" s="636" t="s">
        <v>247</v>
      </c>
      <c r="D3" s="636" t="s">
        <v>53</v>
      </c>
      <c r="E3" s="636" t="s">
        <v>239</v>
      </c>
      <c r="F3" s="636" t="s">
        <v>54</v>
      </c>
      <c r="G3" s="637" t="s">
        <v>357</v>
      </c>
      <c r="H3" s="637" t="s">
        <v>358</v>
      </c>
      <c r="I3" s="636" t="s">
        <v>248</v>
      </c>
      <c r="J3" s="633" t="s">
        <v>280</v>
      </c>
      <c r="K3" s="634" t="s">
        <v>281</v>
      </c>
      <c r="L3" s="279" t="s">
        <v>343</v>
      </c>
      <c r="P3" s="117" t="s">
        <v>250</v>
      </c>
      <c r="Q3" s="118"/>
      <c r="R3" s="117" t="s">
        <v>251</v>
      </c>
    </row>
    <row r="4" spans="1:18">
      <c r="A4" s="638" t="s">
        <v>399</v>
      </c>
      <c r="B4" s="638" t="s">
        <v>25</v>
      </c>
      <c r="C4" s="638" t="s">
        <v>939</v>
      </c>
      <c r="D4" s="638" t="s">
        <v>940</v>
      </c>
      <c r="E4" s="638">
        <v>2013</v>
      </c>
      <c r="F4" s="638" t="s">
        <v>941</v>
      </c>
      <c r="G4" s="638" t="s">
        <v>942</v>
      </c>
      <c r="H4" s="638" t="s">
        <v>943</v>
      </c>
      <c r="I4" s="638" t="s">
        <v>41</v>
      </c>
      <c r="J4" s="1088">
        <v>1</v>
      </c>
      <c r="K4" s="1088">
        <v>1</v>
      </c>
      <c r="L4" s="534"/>
      <c r="P4" s="118" t="s">
        <v>252</v>
      </c>
      <c r="Q4" s="118"/>
      <c r="R4" s="118" t="s">
        <v>253</v>
      </c>
    </row>
    <row r="5" spans="1:18" ht="13.35" customHeight="1">
      <c r="A5" s="638" t="s">
        <v>399</v>
      </c>
      <c r="B5" s="638" t="s">
        <v>25</v>
      </c>
      <c r="C5" s="638" t="s">
        <v>939</v>
      </c>
      <c r="D5" s="638" t="s">
        <v>940</v>
      </c>
      <c r="E5" s="638">
        <v>2013</v>
      </c>
      <c r="F5" s="638" t="s">
        <v>941</v>
      </c>
      <c r="G5" s="638" t="s">
        <v>942</v>
      </c>
      <c r="H5" s="638" t="s">
        <v>944</v>
      </c>
      <c r="I5" s="638" t="s">
        <v>41</v>
      </c>
      <c r="J5" s="1088">
        <v>1</v>
      </c>
      <c r="K5" s="1088">
        <v>1</v>
      </c>
      <c r="L5" s="534"/>
      <c r="P5" s="118" t="s">
        <v>254</v>
      </c>
      <c r="Q5" s="118"/>
      <c r="R5" s="118" t="s">
        <v>255</v>
      </c>
    </row>
    <row r="6" spans="1:18" ht="13.5" customHeight="1">
      <c r="A6" s="638" t="s">
        <v>399</v>
      </c>
      <c r="B6" s="638" t="s">
        <v>25</v>
      </c>
      <c r="C6" s="638" t="s">
        <v>939</v>
      </c>
      <c r="D6" s="638" t="s">
        <v>940</v>
      </c>
      <c r="E6" s="638">
        <v>2013</v>
      </c>
      <c r="F6" s="638" t="s">
        <v>941</v>
      </c>
      <c r="G6" s="638" t="s">
        <v>942</v>
      </c>
      <c r="H6" s="638" t="s">
        <v>945</v>
      </c>
      <c r="I6" s="638" t="s">
        <v>41</v>
      </c>
      <c r="J6" s="1088">
        <v>1</v>
      </c>
      <c r="K6" s="1088">
        <v>1</v>
      </c>
      <c r="L6" s="534"/>
      <c r="P6" s="118" t="s">
        <v>256</v>
      </c>
      <c r="Q6" s="118"/>
      <c r="R6" s="118" t="s">
        <v>257</v>
      </c>
    </row>
    <row r="7" spans="1:18" ht="13.35" customHeight="1">
      <c r="A7" s="638" t="s">
        <v>399</v>
      </c>
      <c r="B7" s="638" t="s">
        <v>25</v>
      </c>
      <c r="C7" s="638" t="s">
        <v>939</v>
      </c>
      <c r="D7" s="638" t="s">
        <v>940</v>
      </c>
      <c r="E7" s="638">
        <v>2013</v>
      </c>
      <c r="F7" s="638" t="s">
        <v>946</v>
      </c>
      <c r="G7" s="638" t="s">
        <v>254</v>
      </c>
      <c r="H7" s="638" t="s">
        <v>944</v>
      </c>
      <c r="I7" s="638" t="s">
        <v>41</v>
      </c>
      <c r="J7" s="654">
        <v>1</v>
      </c>
      <c r="K7" s="654">
        <v>1</v>
      </c>
      <c r="L7" s="534"/>
      <c r="N7" s="653"/>
      <c r="P7" s="118" t="s">
        <v>258</v>
      </c>
      <c r="Q7" s="118"/>
      <c r="R7" s="118" t="s">
        <v>259</v>
      </c>
    </row>
    <row r="8" spans="1:18">
      <c r="A8" s="638" t="s">
        <v>399</v>
      </c>
      <c r="B8" s="638" t="s">
        <v>25</v>
      </c>
      <c r="C8" s="638" t="s">
        <v>939</v>
      </c>
      <c r="D8" s="638" t="s">
        <v>940</v>
      </c>
      <c r="E8" s="638">
        <v>2013</v>
      </c>
      <c r="F8" s="638" t="s">
        <v>946</v>
      </c>
      <c r="G8" s="638" t="s">
        <v>254</v>
      </c>
      <c r="H8" s="638" t="s">
        <v>945</v>
      </c>
      <c r="I8" s="638" t="s">
        <v>41</v>
      </c>
      <c r="J8" s="654">
        <v>1</v>
      </c>
      <c r="K8" s="654">
        <v>1</v>
      </c>
      <c r="L8" s="534"/>
      <c r="N8" s="653"/>
      <c r="P8" s="118" t="s">
        <v>260</v>
      </c>
      <c r="Q8" s="118"/>
      <c r="R8" s="118" t="s">
        <v>244</v>
      </c>
    </row>
    <row r="9" spans="1:18">
      <c r="A9" s="638" t="s">
        <v>399</v>
      </c>
      <c r="B9" s="638" t="s">
        <v>25</v>
      </c>
      <c r="C9" s="638" t="s">
        <v>939</v>
      </c>
      <c r="D9" s="638" t="s">
        <v>940</v>
      </c>
      <c r="E9" s="638">
        <v>2013</v>
      </c>
      <c r="F9" s="638" t="s">
        <v>946</v>
      </c>
      <c r="G9" s="638" t="s">
        <v>254</v>
      </c>
      <c r="H9" s="638" t="s">
        <v>947</v>
      </c>
      <c r="I9" s="638" t="s">
        <v>41</v>
      </c>
      <c r="J9" s="654">
        <v>1</v>
      </c>
      <c r="K9" s="654">
        <v>1</v>
      </c>
      <c r="L9" s="534"/>
      <c r="N9" s="653"/>
      <c r="P9" s="118" t="s">
        <v>261</v>
      </c>
      <c r="Q9" s="118"/>
      <c r="R9" s="118" t="s">
        <v>242</v>
      </c>
    </row>
    <row r="10" spans="1:18">
      <c r="A10" s="638" t="s">
        <v>399</v>
      </c>
      <c r="B10" s="638" t="s">
        <v>25</v>
      </c>
      <c r="C10" s="638" t="s">
        <v>939</v>
      </c>
      <c r="D10" s="638" t="s">
        <v>940</v>
      </c>
      <c r="E10" s="638">
        <v>2013</v>
      </c>
      <c r="F10" s="638" t="s">
        <v>946</v>
      </c>
      <c r="G10" s="638" t="s">
        <v>254</v>
      </c>
      <c r="H10" s="638" t="s">
        <v>948</v>
      </c>
      <c r="I10" s="638" t="s">
        <v>41</v>
      </c>
      <c r="J10" s="654">
        <v>1</v>
      </c>
      <c r="K10" s="654">
        <v>1</v>
      </c>
      <c r="L10" s="534"/>
      <c r="N10" s="653"/>
      <c r="P10" s="118" t="s">
        <v>262</v>
      </c>
      <c r="Q10" s="118"/>
      <c r="R10" s="118" t="s">
        <v>263</v>
      </c>
    </row>
    <row r="11" spans="1:18" ht="13.35" customHeight="1">
      <c r="A11" s="638" t="s">
        <v>399</v>
      </c>
      <c r="B11" s="638" t="s">
        <v>25</v>
      </c>
      <c r="C11" s="638" t="s">
        <v>939</v>
      </c>
      <c r="D11" s="638" t="s">
        <v>940</v>
      </c>
      <c r="E11" s="638">
        <v>2013</v>
      </c>
      <c r="F11" s="638" t="s">
        <v>946</v>
      </c>
      <c r="G11" s="638" t="s">
        <v>258</v>
      </c>
      <c r="H11" s="638" t="s">
        <v>945</v>
      </c>
      <c r="I11" s="638" t="s">
        <v>41</v>
      </c>
      <c r="J11" s="654">
        <v>1</v>
      </c>
      <c r="K11" s="654">
        <v>1</v>
      </c>
      <c r="L11" s="534"/>
      <c r="N11" s="653"/>
      <c r="P11" s="118" t="s">
        <v>264</v>
      </c>
      <c r="Q11" s="118"/>
      <c r="R11" s="118" t="s">
        <v>243</v>
      </c>
    </row>
    <row r="12" spans="1:18">
      <c r="A12" s="638" t="s">
        <v>399</v>
      </c>
      <c r="B12" s="638" t="s">
        <v>25</v>
      </c>
      <c r="C12" s="638" t="s">
        <v>939</v>
      </c>
      <c r="D12" s="638" t="s">
        <v>940</v>
      </c>
      <c r="E12" s="638">
        <v>2013</v>
      </c>
      <c r="F12" s="638" t="s">
        <v>946</v>
      </c>
      <c r="G12" s="638" t="s">
        <v>258</v>
      </c>
      <c r="H12" s="638" t="s">
        <v>947</v>
      </c>
      <c r="I12" s="638" t="s">
        <v>41</v>
      </c>
      <c r="J12" s="654">
        <v>1</v>
      </c>
      <c r="K12" s="654">
        <v>1</v>
      </c>
      <c r="L12" s="534"/>
      <c r="N12" s="653"/>
      <c r="P12" s="118" t="s">
        <v>265</v>
      </c>
      <c r="Q12" s="118"/>
      <c r="R12" s="118"/>
    </row>
    <row r="13" spans="1:18">
      <c r="A13" s="638" t="s">
        <v>399</v>
      </c>
      <c r="B13" s="638" t="s">
        <v>25</v>
      </c>
      <c r="C13" s="638" t="s">
        <v>939</v>
      </c>
      <c r="D13" s="638" t="s">
        <v>940</v>
      </c>
      <c r="E13" s="638">
        <v>2013</v>
      </c>
      <c r="F13" s="638" t="s">
        <v>946</v>
      </c>
      <c r="G13" s="638" t="s">
        <v>258</v>
      </c>
      <c r="H13" s="638" t="s">
        <v>948</v>
      </c>
      <c r="I13" s="638" t="s">
        <v>41</v>
      </c>
      <c r="J13" s="654">
        <v>1</v>
      </c>
      <c r="K13" s="654">
        <v>1</v>
      </c>
      <c r="L13" s="534"/>
      <c r="N13" s="653"/>
      <c r="P13" s="118" t="s">
        <v>266</v>
      </c>
      <c r="Q13" s="118"/>
      <c r="R13" s="118"/>
    </row>
    <row r="14" spans="1:18">
      <c r="A14" s="638" t="s">
        <v>399</v>
      </c>
      <c r="B14" s="638" t="s">
        <v>25</v>
      </c>
      <c r="C14" s="638" t="s">
        <v>939</v>
      </c>
      <c r="D14" s="638" t="s">
        <v>940</v>
      </c>
      <c r="E14" s="638">
        <v>2013</v>
      </c>
      <c r="F14" s="638" t="s">
        <v>946</v>
      </c>
      <c r="G14" s="638" t="s">
        <v>264</v>
      </c>
      <c r="H14" s="638" t="s">
        <v>945</v>
      </c>
      <c r="I14" s="638" t="s">
        <v>41</v>
      </c>
      <c r="J14" s="654">
        <v>1</v>
      </c>
      <c r="K14" s="654">
        <v>1</v>
      </c>
      <c r="L14" s="534"/>
      <c r="N14" s="653"/>
      <c r="P14" s="118" t="s">
        <v>267</v>
      </c>
      <c r="Q14" s="118"/>
      <c r="R14" s="118"/>
    </row>
    <row r="15" spans="1:18">
      <c r="A15" s="638" t="s">
        <v>399</v>
      </c>
      <c r="B15" s="638" t="s">
        <v>25</v>
      </c>
      <c r="C15" s="638" t="s">
        <v>939</v>
      </c>
      <c r="D15" s="638" t="s">
        <v>940</v>
      </c>
      <c r="E15" s="638">
        <v>2013</v>
      </c>
      <c r="F15" s="638" t="s">
        <v>946</v>
      </c>
      <c r="G15" s="638" t="s">
        <v>836</v>
      </c>
      <c r="H15" s="638" t="s">
        <v>943</v>
      </c>
      <c r="I15" s="638" t="s">
        <v>41</v>
      </c>
      <c r="J15" s="654">
        <v>1</v>
      </c>
      <c r="K15" s="654">
        <v>1</v>
      </c>
      <c r="L15" s="534"/>
      <c r="N15" s="653"/>
      <c r="P15" s="118" t="s">
        <v>268</v>
      </c>
      <c r="Q15" s="118"/>
      <c r="R15" s="118"/>
    </row>
    <row r="16" spans="1:18">
      <c r="A16" s="638" t="s">
        <v>399</v>
      </c>
      <c r="B16" s="638" t="s">
        <v>25</v>
      </c>
      <c r="C16" s="638" t="s">
        <v>939</v>
      </c>
      <c r="D16" s="638" t="s">
        <v>940</v>
      </c>
      <c r="E16" s="638">
        <v>2013</v>
      </c>
      <c r="F16" s="638" t="s">
        <v>946</v>
      </c>
      <c r="G16" s="638" t="s">
        <v>836</v>
      </c>
      <c r="H16" s="638" t="s">
        <v>944</v>
      </c>
      <c r="I16" s="638" t="s">
        <v>41</v>
      </c>
      <c r="J16" s="654">
        <v>1</v>
      </c>
      <c r="K16" s="654">
        <v>1</v>
      </c>
      <c r="L16" s="534"/>
      <c r="N16" s="653"/>
      <c r="P16" s="118" t="s">
        <v>269</v>
      </c>
      <c r="Q16" s="118"/>
      <c r="R16" s="118"/>
    </row>
    <row r="17" spans="1:15">
      <c r="A17" s="638" t="s">
        <v>399</v>
      </c>
      <c r="B17" s="638" t="s">
        <v>25</v>
      </c>
      <c r="C17" s="638" t="s">
        <v>939</v>
      </c>
      <c r="D17" s="638" t="s">
        <v>940</v>
      </c>
      <c r="E17" s="638">
        <v>2013</v>
      </c>
      <c r="F17" s="638" t="s">
        <v>946</v>
      </c>
      <c r="G17" s="638" t="s">
        <v>836</v>
      </c>
      <c r="H17" s="638" t="s">
        <v>945</v>
      </c>
      <c r="I17" s="638" t="s">
        <v>41</v>
      </c>
      <c r="J17" s="654">
        <v>1</v>
      </c>
      <c r="K17" s="654">
        <v>1</v>
      </c>
      <c r="L17" s="534"/>
      <c r="N17" s="653"/>
    </row>
    <row r="18" spans="1:15">
      <c r="A18" s="638" t="s">
        <v>399</v>
      </c>
      <c r="B18" s="638" t="s">
        <v>25</v>
      </c>
      <c r="C18" s="638" t="s">
        <v>939</v>
      </c>
      <c r="D18" s="638" t="s">
        <v>949</v>
      </c>
      <c r="E18" s="638">
        <v>2013</v>
      </c>
      <c r="F18" s="638" t="s">
        <v>950</v>
      </c>
      <c r="G18" s="638" t="s">
        <v>254</v>
      </c>
      <c r="H18" s="638" t="s">
        <v>944</v>
      </c>
      <c r="I18" s="638" t="s">
        <v>42</v>
      </c>
      <c r="J18" s="654">
        <v>0.16826923076922998</v>
      </c>
      <c r="K18" s="654">
        <v>0.55830988431819106</v>
      </c>
      <c r="L18" s="534"/>
      <c r="N18" s="653"/>
    </row>
    <row r="19" spans="1:15">
      <c r="A19" s="638" t="s">
        <v>399</v>
      </c>
      <c r="B19" s="638" t="s">
        <v>25</v>
      </c>
      <c r="C19" s="638" t="s">
        <v>939</v>
      </c>
      <c r="D19" s="638" t="s">
        <v>949</v>
      </c>
      <c r="E19" s="638">
        <v>2013</v>
      </c>
      <c r="F19" s="638" t="s">
        <v>950</v>
      </c>
      <c r="G19" s="638" t="s">
        <v>254</v>
      </c>
      <c r="H19" s="638" t="s">
        <v>945</v>
      </c>
      <c r="I19" s="638" t="s">
        <v>42</v>
      </c>
      <c r="J19" s="654">
        <v>0.35294117647058798</v>
      </c>
      <c r="K19" s="654">
        <v>0.674991562605467</v>
      </c>
      <c r="L19" s="534"/>
      <c r="N19" s="653"/>
    </row>
    <row r="20" spans="1:15">
      <c r="A20" s="638" t="s">
        <v>399</v>
      </c>
      <c r="B20" s="638" t="s">
        <v>25</v>
      </c>
      <c r="C20" s="638" t="s">
        <v>939</v>
      </c>
      <c r="D20" s="638" t="s">
        <v>949</v>
      </c>
      <c r="E20" s="638">
        <v>2013</v>
      </c>
      <c r="F20" s="638" t="s">
        <v>950</v>
      </c>
      <c r="G20" s="638" t="s">
        <v>254</v>
      </c>
      <c r="H20" s="638" t="s">
        <v>947</v>
      </c>
      <c r="I20" s="638" t="s">
        <v>42</v>
      </c>
      <c r="J20" s="654">
        <v>0.25833333333333303</v>
      </c>
      <c r="K20" s="654">
        <v>0.7560975609756091</v>
      </c>
      <c r="L20" s="534"/>
      <c r="N20" s="653"/>
    </row>
    <row r="21" spans="1:15">
      <c r="A21" s="638" t="s">
        <v>399</v>
      </c>
      <c r="B21" s="638" t="s">
        <v>25</v>
      </c>
      <c r="C21" s="638" t="s">
        <v>939</v>
      </c>
      <c r="D21" s="638" t="s">
        <v>949</v>
      </c>
      <c r="E21" s="638">
        <v>2013</v>
      </c>
      <c r="F21" s="638" t="s">
        <v>950</v>
      </c>
      <c r="G21" s="638" t="s">
        <v>254</v>
      </c>
      <c r="H21" s="638" t="s">
        <v>948</v>
      </c>
      <c r="I21" s="638" t="s">
        <v>42</v>
      </c>
      <c r="J21" s="654">
        <v>0.215568862275449</v>
      </c>
      <c r="K21" s="654">
        <v>0.679245283018868</v>
      </c>
      <c r="L21" s="534"/>
      <c r="N21" s="653"/>
    </row>
    <row r="22" spans="1:15">
      <c r="A22" s="638" t="s">
        <v>399</v>
      </c>
      <c r="B22" s="638" t="s">
        <v>25</v>
      </c>
      <c r="C22" s="638" t="s">
        <v>939</v>
      </c>
      <c r="D22" s="638" t="s">
        <v>949</v>
      </c>
      <c r="E22" s="638">
        <v>2013</v>
      </c>
      <c r="F22" s="638" t="s">
        <v>950</v>
      </c>
      <c r="G22" s="638" t="s">
        <v>258</v>
      </c>
      <c r="H22" s="638" t="s">
        <v>945</v>
      </c>
      <c r="I22" s="638" t="s">
        <v>42</v>
      </c>
      <c r="J22" s="654">
        <v>0.18390804597701099</v>
      </c>
      <c r="K22" s="654">
        <v>0.51612903225806395</v>
      </c>
      <c r="L22" s="534"/>
      <c r="N22" s="653"/>
    </row>
    <row r="23" spans="1:15">
      <c r="A23" s="638" t="s">
        <v>399</v>
      </c>
      <c r="B23" s="638" t="s">
        <v>25</v>
      </c>
      <c r="C23" s="638" t="s">
        <v>939</v>
      </c>
      <c r="D23" s="638" t="s">
        <v>949</v>
      </c>
      <c r="E23" s="638">
        <v>2013</v>
      </c>
      <c r="F23" s="638" t="s">
        <v>950</v>
      </c>
      <c r="G23" s="638" t="s">
        <v>258</v>
      </c>
      <c r="H23" s="638" t="s">
        <v>947</v>
      </c>
      <c r="I23" s="638" t="s">
        <v>42</v>
      </c>
      <c r="J23" s="654">
        <v>0.231343283582089</v>
      </c>
      <c r="K23" s="654">
        <v>0.688888888888888</v>
      </c>
      <c r="L23" s="534"/>
      <c r="N23" s="653"/>
      <c r="O23" s="199"/>
    </row>
    <row r="24" spans="1:15">
      <c r="A24" s="638" t="s">
        <v>399</v>
      </c>
      <c r="B24" s="638" t="s">
        <v>25</v>
      </c>
      <c r="C24" s="638" t="s">
        <v>939</v>
      </c>
      <c r="D24" s="638" t="s">
        <v>949</v>
      </c>
      <c r="E24" s="638">
        <v>2013</v>
      </c>
      <c r="F24" s="638" t="s">
        <v>950</v>
      </c>
      <c r="G24" s="638" t="s">
        <v>258</v>
      </c>
      <c r="H24" s="638" t="s">
        <v>948</v>
      </c>
      <c r="I24" s="638" t="s">
        <v>42</v>
      </c>
      <c r="J24" s="654">
        <v>0.32258064516128998</v>
      </c>
      <c r="K24" s="654">
        <v>0.625</v>
      </c>
      <c r="L24" s="534"/>
      <c r="N24" s="653"/>
    </row>
    <row r="25" spans="1:15">
      <c r="A25" s="638" t="s">
        <v>399</v>
      </c>
      <c r="B25" s="638" t="s">
        <v>25</v>
      </c>
      <c r="C25" s="638" t="s">
        <v>939</v>
      </c>
      <c r="D25" s="638" t="s">
        <v>949</v>
      </c>
      <c r="E25" s="638">
        <v>2013</v>
      </c>
      <c r="F25" s="638" t="s">
        <v>950</v>
      </c>
      <c r="G25" s="638" t="s">
        <v>835</v>
      </c>
      <c r="H25" s="638" t="s">
        <v>945</v>
      </c>
      <c r="I25" s="638" t="s">
        <v>42</v>
      </c>
      <c r="J25" s="654">
        <v>0.16058394160583903</v>
      </c>
      <c r="K25" s="654">
        <v>0.50059046921254802</v>
      </c>
      <c r="L25" s="534"/>
      <c r="N25" s="653"/>
    </row>
    <row r="26" spans="1:15">
      <c r="A26" s="638" t="s">
        <v>399</v>
      </c>
      <c r="B26" s="638" t="s">
        <v>25</v>
      </c>
      <c r="C26" s="638" t="s">
        <v>939</v>
      </c>
      <c r="D26" s="638" t="s">
        <v>949</v>
      </c>
      <c r="E26" s="638">
        <v>2013</v>
      </c>
      <c r="F26" s="638" t="s">
        <v>950</v>
      </c>
      <c r="G26" s="638" t="s">
        <v>836</v>
      </c>
      <c r="H26" s="638" t="s">
        <v>943</v>
      </c>
      <c r="I26" s="638" t="s">
        <v>42</v>
      </c>
      <c r="J26" s="654">
        <v>4.1223652303674599E-2</v>
      </c>
      <c r="K26" s="654">
        <v>0.49676663364629597</v>
      </c>
      <c r="L26" s="534"/>
      <c r="N26" s="653"/>
    </row>
    <row r="27" spans="1:15">
      <c r="A27" s="638" t="s">
        <v>399</v>
      </c>
      <c r="B27" s="638" t="s">
        <v>25</v>
      </c>
      <c r="C27" s="638" t="s">
        <v>939</v>
      </c>
      <c r="D27" s="638" t="s">
        <v>949</v>
      </c>
      <c r="E27" s="638">
        <v>2013</v>
      </c>
      <c r="F27" s="638" t="s">
        <v>950</v>
      </c>
      <c r="G27" s="638" t="s">
        <v>836</v>
      </c>
      <c r="H27" s="638" t="s">
        <v>944</v>
      </c>
      <c r="I27" s="638" t="s">
        <v>42</v>
      </c>
      <c r="J27" s="654">
        <v>5.4632972322502998E-2</v>
      </c>
      <c r="K27" s="654">
        <v>0.91027952197893891</v>
      </c>
      <c r="L27" s="534"/>
      <c r="N27" s="653"/>
    </row>
    <row r="28" spans="1:15">
      <c r="A28" s="638" t="s">
        <v>399</v>
      </c>
      <c r="B28" s="638" t="s">
        <v>25</v>
      </c>
      <c r="C28" s="638" t="s">
        <v>939</v>
      </c>
      <c r="D28" s="638" t="s">
        <v>949</v>
      </c>
      <c r="E28" s="638">
        <v>2013</v>
      </c>
      <c r="F28" s="638" t="s">
        <v>950</v>
      </c>
      <c r="G28" s="638" t="s">
        <v>836</v>
      </c>
      <c r="H28" s="638" t="s">
        <v>945</v>
      </c>
      <c r="I28" s="638" t="s">
        <v>42</v>
      </c>
      <c r="J28" s="654">
        <v>0.21472392638036802</v>
      </c>
      <c r="K28" s="654">
        <v>0.65980469780944806</v>
      </c>
      <c r="L28" s="534"/>
      <c r="N28" s="653"/>
    </row>
    <row r="29" spans="1:15">
      <c r="A29" s="638" t="s">
        <v>399</v>
      </c>
      <c r="B29" s="638" t="s">
        <v>25</v>
      </c>
      <c r="C29" s="638" t="s">
        <v>939</v>
      </c>
      <c r="D29" s="638" t="s">
        <v>951</v>
      </c>
      <c r="E29" s="638">
        <v>2013</v>
      </c>
      <c r="F29" s="638" t="s">
        <v>950</v>
      </c>
      <c r="G29" s="638" t="s">
        <v>254</v>
      </c>
      <c r="H29" s="638" t="s">
        <v>944</v>
      </c>
      <c r="I29" s="638" t="s">
        <v>42</v>
      </c>
      <c r="J29" s="654">
        <v>0.16826923076922998</v>
      </c>
      <c r="K29" s="654">
        <v>0.55830988431819106</v>
      </c>
      <c r="L29" s="534"/>
      <c r="N29" s="653"/>
    </row>
    <row r="30" spans="1:15">
      <c r="A30" s="638" t="s">
        <v>399</v>
      </c>
      <c r="B30" s="638" t="s">
        <v>25</v>
      </c>
      <c r="C30" s="638" t="s">
        <v>939</v>
      </c>
      <c r="D30" s="638" t="s">
        <v>951</v>
      </c>
      <c r="E30" s="638">
        <v>2013</v>
      </c>
      <c r="F30" s="638" t="s">
        <v>950</v>
      </c>
      <c r="G30" s="638" t="s">
        <v>254</v>
      </c>
      <c r="H30" s="638" t="s">
        <v>945</v>
      </c>
      <c r="I30" s="638" t="s">
        <v>42</v>
      </c>
      <c r="J30" s="654">
        <v>0.35294117647058798</v>
      </c>
      <c r="K30" s="654">
        <v>0.674991562605467</v>
      </c>
      <c r="L30" s="534"/>
      <c r="N30" s="653"/>
    </row>
    <row r="31" spans="1:15">
      <c r="A31" s="638" t="s">
        <v>399</v>
      </c>
      <c r="B31" s="638" t="s">
        <v>25</v>
      </c>
      <c r="C31" s="638" t="s">
        <v>939</v>
      </c>
      <c r="D31" s="638" t="s">
        <v>951</v>
      </c>
      <c r="E31" s="638">
        <v>2013</v>
      </c>
      <c r="F31" s="638" t="s">
        <v>950</v>
      </c>
      <c r="G31" s="638" t="s">
        <v>254</v>
      </c>
      <c r="H31" s="638" t="s">
        <v>947</v>
      </c>
      <c r="I31" s="638" t="s">
        <v>42</v>
      </c>
      <c r="J31" s="654">
        <v>0.25833333333333303</v>
      </c>
      <c r="K31" s="654">
        <v>0.7560975609756091</v>
      </c>
      <c r="L31" s="534"/>
      <c r="N31" s="653"/>
    </row>
    <row r="32" spans="1:15">
      <c r="A32" s="638" t="s">
        <v>399</v>
      </c>
      <c r="B32" s="638" t="s">
        <v>25</v>
      </c>
      <c r="C32" s="638" t="s">
        <v>939</v>
      </c>
      <c r="D32" s="638" t="s">
        <v>951</v>
      </c>
      <c r="E32" s="638">
        <v>2013</v>
      </c>
      <c r="F32" s="638" t="s">
        <v>950</v>
      </c>
      <c r="G32" s="638" t="s">
        <v>254</v>
      </c>
      <c r="H32" s="638" t="s">
        <v>948</v>
      </c>
      <c r="I32" s="638" t="s">
        <v>42</v>
      </c>
      <c r="J32" s="654">
        <v>0.215568862275449</v>
      </c>
      <c r="K32" s="654">
        <v>0.679245283018868</v>
      </c>
      <c r="L32" s="534"/>
      <c r="N32" s="653"/>
    </row>
    <row r="33" spans="1:14">
      <c r="A33" s="638" t="s">
        <v>399</v>
      </c>
      <c r="B33" s="638" t="s">
        <v>25</v>
      </c>
      <c r="C33" s="638" t="s">
        <v>939</v>
      </c>
      <c r="D33" s="638" t="s">
        <v>951</v>
      </c>
      <c r="E33" s="638">
        <v>2013</v>
      </c>
      <c r="F33" s="638" t="s">
        <v>950</v>
      </c>
      <c r="G33" s="638" t="s">
        <v>258</v>
      </c>
      <c r="H33" s="638" t="s">
        <v>945</v>
      </c>
      <c r="I33" s="638" t="s">
        <v>42</v>
      </c>
      <c r="J33" s="654">
        <v>0.18390804597701099</v>
      </c>
      <c r="K33" s="654">
        <v>0.51612903225806395</v>
      </c>
      <c r="L33" s="534"/>
      <c r="N33" s="653"/>
    </row>
    <row r="34" spans="1:14">
      <c r="A34" s="638" t="s">
        <v>399</v>
      </c>
      <c r="B34" s="638" t="s">
        <v>25</v>
      </c>
      <c r="C34" s="638" t="s">
        <v>939</v>
      </c>
      <c r="D34" s="638" t="s">
        <v>951</v>
      </c>
      <c r="E34" s="638">
        <v>2013</v>
      </c>
      <c r="F34" s="638" t="s">
        <v>950</v>
      </c>
      <c r="G34" s="638" t="s">
        <v>258</v>
      </c>
      <c r="H34" s="638" t="s">
        <v>947</v>
      </c>
      <c r="I34" s="638" t="s">
        <v>42</v>
      </c>
      <c r="J34" s="654">
        <v>0.231343283582089</v>
      </c>
      <c r="K34" s="654">
        <v>0.688888888888888</v>
      </c>
      <c r="L34" s="534"/>
      <c r="N34" s="653"/>
    </row>
    <row r="35" spans="1:14">
      <c r="A35" s="638" t="s">
        <v>399</v>
      </c>
      <c r="B35" s="638" t="s">
        <v>25</v>
      </c>
      <c r="C35" s="638" t="s">
        <v>939</v>
      </c>
      <c r="D35" s="638" t="s">
        <v>951</v>
      </c>
      <c r="E35" s="638">
        <v>2013</v>
      </c>
      <c r="F35" s="638" t="s">
        <v>950</v>
      </c>
      <c r="G35" s="638" t="s">
        <v>258</v>
      </c>
      <c r="H35" s="638" t="s">
        <v>948</v>
      </c>
      <c r="I35" s="638" t="s">
        <v>42</v>
      </c>
      <c r="J35" s="654">
        <v>0.32258064516128998</v>
      </c>
      <c r="K35" s="654">
        <v>0.625</v>
      </c>
      <c r="L35" s="534"/>
      <c r="N35" s="653"/>
    </row>
    <row r="36" spans="1:14">
      <c r="A36" s="638" t="s">
        <v>399</v>
      </c>
      <c r="B36" s="638" t="s">
        <v>25</v>
      </c>
      <c r="C36" s="638" t="s">
        <v>939</v>
      </c>
      <c r="D36" s="638" t="s">
        <v>951</v>
      </c>
      <c r="E36" s="638">
        <v>2013</v>
      </c>
      <c r="F36" s="638" t="s">
        <v>950</v>
      </c>
      <c r="G36" s="638" t="s">
        <v>835</v>
      </c>
      <c r="H36" s="638" t="s">
        <v>945</v>
      </c>
      <c r="I36" s="638" t="s">
        <v>42</v>
      </c>
      <c r="J36" s="654">
        <v>0.16058394160583903</v>
      </c>
      <c r="K36" s="654">
        <v>0.50059046921254802</v>
      </c>
      <c r="L36" s="534"/>
      <c r="N36" s="653"/>
    </row>
    <row r="37" spans="1:14">
      <c r="A37" s="638" t="s">
        <v>399</v>
      </c>
      <c r="B37" s="638" t="s">
        <v>25</v>
      </c>
      <c r="C37" s="638" t="s">
        <v>939</v>
      </c>
      <c r="D37" s="638" t="s">
        <v>951</v>
      </c>
      <c r="E37" s="638">
        <v>2013</v>
      </c>
      <c r="F37" s="638" t="s">
        <v>950</v>
      </c>
      <c r="G37" s="638" t="s">
        <v>836</v>
      </c>
      <c r="H37" s="638" t="s">
        <v>943</v>
      </c>
      <c r="I37" s="638" t="s">
        <v>42</v>
      </c>
      <c r="J37" s="654">
        <v>4.1223652303674599E-2</v>
      </c>
      <c r="K37" s="654">
        <v>0.49676663364629597</v>
      </c>
      <c r="L37" s="534"/>
      <c r="N37" s="653"/>
    </row>
    <row r="38" spans="1:14">
      <c r="A38" s="638" t="s">
        <v>399</v>
      </c>
      <c r="B38" s="638" t="s">
        <v>25</v>
      </c>
      <c r="C38" s="638" t="s">
        <v>939</v>
      </c>
      <c r="D38" s="638" t="s">
        <v>951</v>
      </c>
      <c r="E38" s="638">
        <v>2013</v>
      </c>
      <c r="F38" s="638" t="s">
        <v>950</v>
      </c>
      <c r="G38" s="638" t="s">
        <v>836</v>
      </c>
      <c r="H38" s="638" t="s">
        <v>944</v>
      </c>
      <c r="I38" s="638" t="s">
        <v>42</v>
      </c>
      <c r="J38" s="654">
        <v>5.4632972322502998E-2</v>
      </c>
      <c r="K38" s="654">
        <v>0.91027952197893891</v>
      </c>
      <c r="L38" s="534"/>
      <c r="N38" s="653"/>
    </row>
    <row r="39" spans="1:14">
      <c r="A39" s="638" t="s">
        <v>399</v>
      </c>
      <c r="B39" s="638" t="s">
        <v>25</v>
      </c>
      <c r="C39" s="638" t="s">
        <v>939</v>
      </c>
      <c r="D39" s="638" t="s">
        <v>951</v>
      </c>
      <c r="E39" s="638">
        <v>2013</v>
      </c>
      <c r="F39" s="638" t="s">
        <v>950</v>
      </c>
      <c r="G39" s="638" t="s">
        <v>836</v>
      </c>
      <c r="H39" s="638" t="s">
        <v>945</v>
      </c>
      <c r="I39" s="638" t="s">
        <v>42</v>
      </c>
      <c r="J39" s="654">
        <v>0.21472392638036802</v>
      </c>
      <c r="K39" s="654">
        <v>0.65980469780944806</v>
      </c>
      <c r="L39" s="534"/>
      <c r="N39" s="653"/>
    </row>
    <row r="40" spans="1:14">
      <c r="A40" s="638" t="s">
        <v>399</v>
      </c>
      <c r="B40" s="638" t="s">
        <v>25</v>
      </c>
      <c r="C40" s="638" t="s">
        <v>939</v>
      </c>
      <c r="D40" s="638" t="s">
        <v>844</v>
      </c>
      <c r="E40" s="638">
        <v>2013</v>
      </c>
      <c r="F40" s="638" t="s">
        <v>950</v>
      </c>
      <c r="G40" s="638" t="s">
        <v>254</v>
      </c>
      <c r="H40" s="638" t="s">
        <v>944</v>
      </c>
      <c r="I40" s="638" t="s">
        <v>42</v>
      </c>
      <c r="J40" s="654">
        <v>0.16826923076922998</v>
      </c>
      <c r="K40" s="654">
        <v>0.55830988431819106</v>
      </c>
      <c r="L40" s="534"/>
      <c r="N40" s="653"/>
    </row>
    <row r="41" spans="1:14">
      <c r="A41" s="638" t="s">
        <v>399</v>
      </c>
      <c r="B41" s="638" t="s">
        <v>25</v>
      </c>
      <c r="C41" s="638" t="s">
        <v>939</v>
      </c>
      <c r="D41" s="638" t="s">
        <v>844</v>
      </c>
      <c r="E41" s="638">
        <v>2013</v>
      </c>
      <c r="F41" s="638" t="s">
        <v>950</v>
      </c>
      <c r="G41" s="638" t="s">
        <v>254</v>
      </c>
      <c r="H41" s="638" t="s">
        <v>945</v>
      </c>
      <c r="I41" s="638" t="s">
        <v>42</v>
      </c>
      <c r="J41" s="654">
        <v>0.35294117647058798</v>
      </c>
      <c r="K41" s="654">
        <v>0.674991562605467</v>
      </c>
      <c r="L41" s="534"/>
      <c r="N41" s="653"/>
    </row>
    <row r="42" spans="1:14">
      <c r="A42" s="638" t="s">
        <v>399</v>
      </c>
      <c r="B42" s="638" t="s">
        <v>25</v>
      </c>
      <c r="C42" s="638" t="s">
        <v>939</v>
      </c>
      <c r="D42" s="638" t="s">
        <v>844</v>
      </c>
      <c r="E42" s="638">
        <v>2013</v>
      </c>
      <c r="F42" s="638" t="s">
        <v>950</v>
      </c>
      <c r="G42" s="638" t="s">
        <v>254</v>
      </c>
      <c r="H42" s="638" t="s">
        <v>947</v>
      </c>
      <c r="I42" s="638" t="s">
        <v>42</v>
      </c>
      <c r="J42" s="654">
        <v>0.25833333333333303</v>
      </c>
      <c r="K42" s="654">
        <v>0.7560975609756091</v>
      </c>
      <c r="L42" s="534"/>
      <c r="N42" s="653"/>
    </row>
    <row r="43" spans="1:14">
      <c r="A43" s="638" t="s">
        <v>399</v>
      </c>
      <c r="B43" s="638" t="s">
        <v>25</v>
      </c>
      <c r="C43" s="638" t="s">
        <v>939</v>
      </c>
      <c r="D43" s="638" t="s">
        <v>844</v>
      </c>
      <c r="E43" s="638">
        <v>2013</v>
      </c>
      <c r="F43" s="638" t="s">
        <v>950</v>
      </c>
      <c r="G43" s="638" t="s">
        <v>254</v>
      </c>
      <c r="H43" s="638" t="s">
        <v>948</v>
      </c>
      <c r="I43" s="638" t="s">
        <v>42</v>
      </c>
      <c r="J43" s="654">
        <v>0.215568862275449</v>
      </c>
      <c r="K43" s="654">
        <v>0.679245283018868</v>
      </c>
      <c r="L43" s="534"/>
      <c r="N43" s="653"/>
    </row>
    <row r="44" spans="1:14">
      <c r="A44" s="638" t="s">
        <v>399</v>
      </c>
      <c r="B44" s="638" t="s">
        <v>25</v>
      </c>
      <c r="C44" s="638" t="s">
        <v>939</v>
      </c>
      <c r="D44" s="638" t="s">
        <v>844</v>
      </c>
      <c r="E44" s="638">
        <v>2013</v>
      </c>
      <c r="F44" s="638" t="s">
        <v>950</v>
      </c>
      <c r="G44" s="638" t="s">
        <v>258</v>
      </c>
      <c r="H44" s="638" t="s">
        <v>945</v>
      </c>
      <c r="I44" s="638" t="s">
        <v>42</v>
      </c>
      <c r="J44" s="654">
        <v>0.18390804597701099</v>
      </c>
      <c r="K44" s="654">
        <v>0.51612903225806395</v>
      </c>
      <c r="L44" s="534"/>
      <c r="N44" s="653"/>
    </row>
    <row r="45" spans="1:14">
      <c r="A45" s="638" t="s">
        <v>399</v>
      </c>
      <c r="B45" s="638" t="s">
        <v>25</v>
      </c>
      <c r="C45" s="638" t="s">
        <v>939</v>
      </c>
      <c r="D45" s="638" t="s">
        <v>844</v>
      </c>
      <c r="E45" s="638">
        <v>2013</v>
      </c>
      <c r="F45" s="638" t="s">
        <v>950</v>
      </c>
      <c r="G45" s="638" t="s">
        <v>258</v>
      </c>
      <c r="H45" s="638" t="s">
        <v>947</v>
      </c>
      <c r="I45" s="638" t="s">
        <v>42</v>
      </c>
      <c r="J45" s="654">
        <v>0.231343283582089</v>
      </c>
      <c r="K45" s="654">
        <v>0.688888888888888</v>
      </c>
      <c r="L45" s="534"/>
      <c r="N45" s="653"/>
    </row>
    <row r="46" spans="1:14">
      <c r="A46" s="638" t="s">
        <v>399</v>
      </c>
      <c r="B46" s="638" t="s">
        <v>25</v>
      </c>
      <c r="C46" s="638" t="s">
        <v>939</v>
      </c>
      <c r="D46" s="638" t="s">
        <v>844</v>
      </c>
      <c r="E46" s="638">
        <v>2013</v>
      </c>
      <c r="F46" s="638" t="s">
        <v>950</v>
      </c>
      <c r="G46" s="638" t="s">
        <v>258</v>
      </c>
      <c r="H46" s="638" t="s">
        <v>948</v>
      </c>
      <c r="I46" s="638" t="s">
        <v>42</v>
      </c>
      <c r="J46" s="654">
        <v>0.32258064516128998</v>
      </c>
      <c r="K46" s="654">
        <v>0.625</v>
      </c>
      <c r="L46" s="534"/>
      <c r="N46" s="653"/>
    </row>
    <row r="47" spans="1:14">
      <c r="A47" s="638" t="s">
        <v>399</v>
      </c>
      <c r="B47" s="638" t="s">
        <v>25</v>
      </c>
      <c r="C47" s="638" t="s">
        <v>939</v>
      </c>
      <c r="D47" s="638" t="s">
        <v>844</v>
      </c>
      <c r="E47" s="638">
        <v>2013</v>
      </c>
      <c r="F47" s="638" t="s">
        <v>950</v>
      </c>
      <c r="G47" s="638" t="s">
        <v>835</v>
      </c>
      <c r="H47" s="638" t="s">
        <v>945</v>
      </c>
      <c r="I47" s="638" t="s">
        <v>42</v>
      </c>
      <c r="J47" s="654">
        <v>0.16058394160583903</v>
      </c>
      <c r="K47" s="654">
        <v>0.50059046921254802</v>
      </c>
      <c r="L47" s="534"/>
      <c r="N47" s="653"/>
    </row>
    <row r="48" spans="1:14">
      <c r="A48" s="638" t="s">
        <v>399</v>
      </c>
      <c r="B48" s="638" t="s">
        <v>25</v>
      </c>
      <c r="C48" s="638" t="s">
        <v>939</v>
      </c>
      <c r="D48" s="638" t="s">
        <v>844</v>
      </c>
      <c r="E48" s="638">
        <v>2013</v>
      </c>
      <c r="F48" s="638" t="s">
        <v>950</v>
      </c>
      <c r="G48" s="638" t="s">
        <v>836</v>
      </c>
      <c r="H48" s="638" t="s">
        <v>943</v>
      </c>
      <c r="I48" s="638" t="s">
        <v>42</v>
      </c>
      <c r="J48" s="654">
        <v>4.1223652303674599E-2</v>
      </c>
      <c r="K48" s="654">
        <v>0.49676663364629597</v>
      </c>
      <c r="L48" s="534"/>
      <c r="N48" s="653"/>
    </row>
    <row r="49" spans="1:14">
      <c r="A49" s="638" t="s">
        <v>399</v>
      </c>
      <c r="B49" s="638" t="s">
        <v>25</v>
      </c>
      <c r="C49" s="638" t="s">
        <v>939</v>
      </c>
      <c r="D49" s="638" t="s">
        <v>844</v>
      </c>
      <c r="E49" s="638">
        <v>2013</v>
      </c>
      <c r="F49" s="638" t="s">
        <v>950</v>
      </c>
      <c r="G49" s="638" t="s">
        <v>836</v>
      </c>
      <c r="H49" s="638" t="s">
        <v>944</v>
      </c>
      <c r="I49" s="638" t="s">
        <v>42</v>
      </c>
      <c r="J49" s="654">
        <v>5.4632972322502998E-2</v>
      </c>
      <c r="K49" s="654">
        <v>0.91027952197893891</v>
      </c>
      <c r="L49" s="534"/>
      <c r="N49" s="653"/>
    </row>
    <row r="50" spans="1:14">
      <c r="A50" s="638" t="s">
        <v>399</v>
      </c>
      <c r="B50" s="638" t="s">
        <v>25</v>
      </c>
      <c r="C50" s="638" t="s">
        <v>939</v>
      </c>
      <c r="D50" s="638" t="s">
        <v>844</v>
      </c>
      <c r="E50" s="638">
        <v>2013</v>
      </c>
      <c r="F50" s="638" t="s">
        <v>950</v>
      </c>
      <c r="G50" s="638" t="s">
        <v>836</v>
      </c>
      <c r="H50" s="638" t="s">
        <v>945</v>
      </c>
      <c r="I50" s="638" t="s">
        <v>42</v>
      </c>
      <c r="J50" s="654">
        <v>0.21472392638036802</v>
      </c>
      <c r="K50" s="654">
        <v>0.65980469780944806</v>
      </c>
      <c r="L50" s="534"/>
      <c r="N50" s="653"/>
    </row>
    <row r="51" spans="1:14">
      <c r="A51" s="638" t="s">
        <v>399</v>
      </c>
      <c r="B51" s="638" t="s">
        <v>25</v>
      </c>
      <c r="C51" s="638" t="s">
        <v>952</v>
      </c>
      <c r="D51" s="638" t="s">
        <v>953</v>
      </c>
      <c r="E51" s="638">
        <v>2013</v>
      </c>
      <c r="F51" s="638" t="s">
        <v>950</v>
      </c>
      <c r="G51" s="638" t="s">
        <v>254</v>
      </c>
      <c r="H51" s="638" t="s">
        <v>944</v>
      </c>
      <c r="I51" s="638" t="s">
        <v>42</v>
      </c>
      <c r="J51" s="654">
        <v>0.16826923076922998</v>
      </c>
      <c r="K51" s="654">
        <v>0.55830988431819106</v>
      </c>
      <c r="L51" s="534"/>
      <c r="N51" s="653"/>
    </row>
    <row r="52" spans="1:14">
      <c r="A52" s="638" t="s">
        <v>399</v>
      </c>
      <c r="B52" s="638" t="s">
        <v>25</v>
      </c>
      <c r="C52" s="638" t="s">
        <v>952</v>
      </c>
      <c r="D52" s="638" t="s">
        <v>953</v>
      </c>
      <c r="E52" s="638">
        <v>2013</v>
      </c>
      <c r="F52" s="638" t="s">
        <v>950</v>
      </c>
      <c r="G52" s="638" t="s">
        <v>254</v>
      </c>
      <c r="H52" s="638" t="s">
        <v>945</v>
      </c>
      <c r="I52" s="638" t="s">
        <v>42</v>
      </c>
      <c r="J52" s="654">
        <v>0.35294117647058798</v>
      </c>
      <c r="K52" s="654">
        <v>0.674991562605467</v>
      </c>
      <c r="L52" s="534"/>
      <c r="N52" s="653"/>
    </row>
    <row r="53" spans="1:14">
      <c r="A53" s="638" t="s">
        <v>399</v>
      </c>
      <c r="B53" s="638" t="s">
        <v>25</v>
      </c>
      <c r="C53" s="638" t="s">
        <v>952</v>
      </c>
      <c r="D53" s="638" t="s">
        <v>953</v>
      </c>
      <c r="E53" s="638">
        <v>2013</v>
      </c>
      <c r="F53" s="638" t="s">
        <v>950</v>
      </c>
      <c r="G53" s="638" t="s">
        <v>254</v>
      </c>
      <c r="H53" s="638" t="s">
        <v>947</v>
      </c>
      <c r="I53" s="638" t="s">
        <v>42</v>
      </c>
      <c r="J53" s="654">
        <v>0.25833333333333303</v>
      </c>
      <c r="K53" s="654">
        <v>0.7560975609756091</v>
      </c>
      <c r="L53" s="534"/>
      <c r="N53" s="653"/>
    </row>
    <row r="54" spans="1:14">
      <c r="A54" s="638" t="s">
        <v>399</v>
      </c>
      <c r="B54" s="638" t="s">
        <v>25</v>
      </c>
      <c r="C54" s="638" t="s">
        <v>952</v>
      </c>
      <c r="D54" s="638" t="s">
        <v>953</v>
      </c>
      <c r="E54" s="638">
        <v>2013</v>
      </c>
      <c r="F54" s="638" t="s">
        <v>950</v>
      </c>
      <c r="G54" s="638" t="s">
        <v>254</v>
      </c>
      <c r="H54" s="638" t="s">
        <v>948</v>
      </c>
      <c r="I54" s="638" t="s">
        <v>42</v>
      </c>
      <c r="J54" s="654">
        <v>0.215568862275449</v>
      </c>
      <c r="K54" s="654">
        <v>0.679245283018868</v>
      </c>
      <c r="L54" s="534"/>
      <c r="N54" s="653"/>
    </row>
    <row r="55" spans="1:14">
      <c r="A55" s="638" t="s">
        <v>399</v>
      </c>
      <c r="B55" s="638" t="s">
        <v>25</v>
      </c>
      <c r="C55" s="638" t="s">
        <v>952</v>
      </c>
      <c r="D55" s="638" t="s">
        <v>953</v>
      </c>
      <c r="E55" s="638">
        <v>2013</v>
      </c>
      <c r="F55" s="638" t="s">
        <v>950</v>
      </c>
      <c r="G55" s="638" t="s">
        <v>258</v>
      </c>
      <c r="H55" s="638" t="s">
        <v>945</v>
      </c>
      <c r="I55" s="638" t="s">
        <v>42</v>
      </c>
      <c r="J55" s="654">
        <v>0.18390804597701099</v>
      </c>
      <c r="K55" s="654">
        <v>0.51612903225806395</v>
      </c>
      <c r="L55" s="534"/>
      <c r="N55" s="653"/>
    </row>
    <row r="56" spans="1:14">
      <c r="A56" s="638" t="s">
        <v>399</v>
      </c>
      <c r="B56" s="638" t="s">
        <v>25</v>
      </c>
      <c r="C56" s="638" t="s">
        <v>952</v>
      </c>
      <c r="D56" s="638" t="s">
        <v>953</v>
      </c>
      <c r="E56" s="638">
        <v>2013</v>
      </c>
      <c r="F56" s="638" t="s">
        <v>950</v>
      </c>
      <c r="G56" s="638" t="s">
        <v>258</v>
      </c>
      <c r="H56" s="638" t="s">
        <v>947</v>
      </c>
      <c r="I56" s="638" t="s">
        <v>42</v>
      </c>
      <c r="J56" s="654">
        <v>0.231343283582089</v>
      </c>
      <c r="K56" s="654">
        <v>0.688888888888888</v>
      </c>
      <c r="L56" s="534"/>
      <c r="N56" s="653"/>
    </row>
    <row r="57" spans="1:14">
      <c r="A57" s="638" t="s">
        <v>399</v>
      </c>
      <c r="B57" s="638" t="s">
        <v>25</v>
      </c>
      <c r="C57" s="638" t="s">
        <v>952</v>
      </c>
      <c r="D57" s="638" t="s">
        <v>953</v>
      </c>
      <c r="E57" s="638">
        <v>2013</v>
      </c>
      <c r="F57" s="638" t="s">
        <v>950</v>
      </c>
      <c r="G57" s="638" t="s">
        <v>258</v>
      </c>
      <c r="H57" s="638" t="s">
        <v>948</v>
      </c>
      <c r="I57" s="638" t="s">
        <v>42</v>
      </c>
      <c r="J57" s="654">
        <v>0.32258064516128998</v>
      </c>
      <c r="K57" s="654">
        <v>0.625</v>
      </c>
      <c r="L57" s="534"/>
      <c r="N57" s="653"/>
    </row>
    <row r="58" spans="1:14">
      <c r="A58" s="638" t="s">
        <v>399</v>
      </c>
      <c r="B58" s="638" t="s">
        <v>25</v>
      </c>
      <c r="C58" s="638" t="s">
        <v>952</v>
      </c>
      <c r="D58" s="638" t="s">
        <v>953</v>
      </c>
      <c r="E58" s="638">
        <v>2013</v>
      </c>
      <c r="F58" s="638" t="s">
        <v>950</v>
      </c>
      <c r="G58" s="638" t="s">
        <v>835</v>
      </c>
      <c r="H58" s="638" t="s">
        <v>945</v>
      </c>
      <c r="I58" s="638" t="s">
        <v>42</v>
      </c>
      <c r="J58" s="654">
        <v>0.16058394160583903</v>
      </c>
      <c r="K58" s="654">
        <v>0.50059046921254802</v>
      </c>
      <c r="L58" s="534"/>
      <c r="N58" s="653"/>
    </row>
    <row r="59" spans="1:14">
      <c r="A59" s="638" t="s">
        <v>399</v>
      </c>
      <c r="B59" s="638" t="s">
        <v>25</v>
      </c>
      <c r="C59" s="638" t="s">
        <v>952</v>
      </c>
      <c r="D59" s="638" t="s">
        <v>953</v>
      </c>
      <c r="E59" s="638">
        <v>2013</v>
      </c>
      <c r="F59" s="638" t="s">
        <v>950</v>
      </c>
      <c r="G59" s="638" t="s">
        <v>836</v>
      </c>
      <c r="H59" s="638" t="s">
        <v>943</v>
      </c>
      <c r="I59" s="638" t="s">
        <v>42</v>
      </c>
      <c r="J59" s="654">
        <v>4.1223652303674599E-2</v>
      </c>
      <c r="K59" s="654">
        <v>0.49676663364629597</v>
      </c>
      <c r="L59" s="534"/>
      <c r="N59" s="653"/>
    </row>
    <row r="60" spans="1:14">
      <c r="A60" s="638" t="s">
        <v>399</v>
      </c>
      <c r="B60" s="638" t="s">
        <v>25</v>
      </c>
      <c r="C60" s="638" t="s">
        <v>952</v>
      </c>
      <c r="D60" s="638" t="s">
        <v>953</v>
      </c>
      <c r="E60" s="638">
        <v>2013</v>
      </c>
      <c r="F60" s="638" t="s">
        <v>950</v>
      </c>
      <c r="G60" s="638" t="s">
        <v>836</v>
      </c>
      <c r="H60" s="638" t="s">
        <v>944</v>
      </c>
      <c r="I60" s="638" t="s">
        <v>42</v>
      </c>
      <c r="J60" s="654">
        <v>5.4632972322502998E-2</v>
      </c>
      <c r="K60" s="654">
        <v>0.91027952197893891</v>
      </c>
      <c r="L60" s="534"/>
      <c r="N60" s="653"/>
    </row>
    <row r="61" spans="1:14">
      <c r="A61" s="638" t="s">
        <v>399</v>
      </c>
      <c r="B61" s="638" t="s">
        <v>25</v>
      </c>
      <c r="C61" s="638" t="s">
        <v>952</v>
      </c>
      <c r="D61" s="638" t="s">
        <v>953</v>
      </c>
      <c r="E61" s="638">
        <v>2013</v>
      </c>
      <c r="F61" s="638" t="s">
        <v>950</v>
      </c>
      <c r="G61" s="638" t="s">
        <v>836</v>
      </c>
      <c r="H61" s="638" t="s">
        <v>945</v>
      </c>
      <c r="I61" s="638" t="s">
        <v>42</v>
      </c>
      <c r="J61" s="654">
        <v>0.21472392638036802</v>
      </c>
      <c r="K61" s="654">
        <v>0.65980469780944806</v>
      </c>
      <c r="L61" s="534"/>
      <c r="N61" s="653"/>
    </row>
    <row r="62" spans="1:14">
      <c r="A62" s="638" t="s">
        <v>399</v>
      </c>
      <c r="B62" s="638" t="s">
        <v>25</v>
      </c>
      <c r="C62" s="638" t="s">
        <v>952</v>
      </c>
      <c r="D62" s="638" t="s">
        <v>954</v>
      </c>
      <c r="E62" s="638">
        <v>2013</v>
      </c>
      <c r="F62" s="638" t="s">
        <v>950</v>
      </c>
      <c r="G62" s="638" t="s">
        <v>254</v>
      </c>
      <c r="H62" s="638" t="s">
        <v>944</v>
      </c>
      <c r="I62" s="638" t="s">
        <v>42</v>
      </c>
      <c r="J62" s="654">
        <v>0.16826923076922998</v>
      </c>
      <c r="K62" s="654">
        <v>0.55830988431819106</v>
      </c>
      <c r="L62" s="534"/>
      <c r="N62" s="653"/>
    </row>
    <row r="63" spans="1:14">
      <c r="A63" s="638" t="s">
        <v>399</v>
      </c>
      <c r="B63" s="638" t="s">
        <v>25</v>
      </c>
      <c r="C63" s="638" t="s">
        <v>952</v>
      </c>
      <c r="D63" s="638" t="s">
        <v>954</v>
      </c>
      <c r="E63" s="638">
        <v>2013</v>
      </c>
      <c r="F63" s="638" t="s">
        <v>950</v>
      </c>
      <c r="G63" s="638" t="s">
        <v>254</v>
      </c>
      <c r="H63" s="638" t="s">
        <v>945</v>
      </c>
      <c r="I63" s="638" t="s">
        <v>42</v>
      </c>
      <c r="J63" s="654">
        <v>0.35294117647058798</v>
      </c>
      <c r="K63" s="654">
        <v>0.674991562605467</v>
      </c>
      <c r="L63" s="534"/>
      <c r="N63" s="653"/>
    </row>
    <row r="64" spans="1:14">
      <c r="A64" s="638" t="s">
        <v>399</v>
      </c>
      <c r="B64" s="638" t="s">
        <v>25</v>
      </c>
      <c r="C64" s="638" t="s">
        <v>952</v>
      </c>
      <c r="D64" s="638" t="s">
        <v>954</v>
      </c>
      <c r="E64" s="638">
        <v>2013</v>
      </c>
      <c r="F64" s="638" t="s">
        <v>950</v>
      </c>
      <c r="G64" s="638" t="s">
        <v>254</v>
      </c>
      <c r="H64" s="638" t="s">
        <v>947</v>
      </c>
      <c r="I64" s="638" t="s">
        <v>42</v>
      </c>
      <c r="J64" s="654">
        <v>0.25833333333333303</v>
      </c>
      <c r="K64" s="654">
        <v>0.7560975609756091</v>
      </c>
      <c r="L64" s="534"/>
      <c r="N64" s="653"/>
    </row>
    <row r="65" spans="1:14">
      <c r="A65" s="638" t="s">
        <v>399</v>
      </c>
      <c r="B65" s="638" t="s">
        <v>25</v>
      </c>
      <c r="C65" s="638" t="s">
        <v>952</v>
      </c>
      <c r="D65" s="638" t="s">
        <v>954</v>
      </c>
      <c r="E65" s="638">
        <v>2013</v>
      </c>
      <c r="F65" s="638" t="s">
        <v>950</v>
      </c>
      <c r="G65" s="638" t="s">
        <v>254</v>
      </c>
      <c r="H65" s="638" t="s">
        <v>948</v>
      </c>
      <c r="I65" s="638" t="s">
        <v>42</v>
      </c>
      <c r="J65" s="654">
        <v>0.215568862275449</v>
      </c>
      <c r="K65" s="654">
        <v>0.679245283018868</v>
      </c>
      <c r="L65" s="534"/>
      <c r="N65" s="653"/>
    </row>
    <row r="66" spans="1:14">
      <c r="A66" s="638" t="s">
        <v>399</v>
      </c>
      <c r="B66" s="638" t="s">
        <v>25</v>
      </c>
      <c r="C66" s="638" t="s">
        <v>952</v>
      </c>
      <c r="D66" s="638" t="s">
        <v>954</v>
      </c>
      <c r="E66" s="638">
        <v>2013</v>
      </c>
      <c r="F66" s="638" t="s">
        <v>950</v>
      </c>
      <c r="G66" s="638" t="s">
        <v>258</v>
      </c>
      <c r="H66" s="638" t="s">
        <v>945</v>
      </c>
      <c r="I66" s="638" t="s">
        <v>42</v>
      </c>
      <c r="J66" s="654">
        <v>0.18390804597701099</v>
      </c>
      <c r="K66" s="654">
        <v>0.51612903225806395</v>
      </c>
      <c r="L66" s="534"/>
      <c r="N66" s="653"/>
    </row>
    <row r="67" spans="1:14">
      <c r="A67" s="638" t="s">
        <v>399</v>
      </c>
      <c r="B67" s="638" t="s">
        <v>25</v>
      </c>
      <c r="C67" s="638" t="s">
        <v>952</v>
      </c>
      <c r="D67" s="638" t="s">
        <v>954</v>
      </c>
      <c r="E67" s="638">
        <v>2013</v>
      </c>
      <c r="F67" s="638" t="s">
        <v>950</v>
      </c>
      <c r="G67" s="638" t="s">
        <v>258</v>
      </c>
      <c r="H67" s="638" t="s">
        <v>947</v>
      </c>
      <c r="I67" s="638" t="s">
        <v>42</v>
      </c>
      <c r="J67" s="654">
        <v>0.231343283582089</v>
      </c>
      <c r="K67" s="654">
        <v>0.688888888888888</v>
      </c>
      <c r="L67" s="534"/>
      <c r="N67" s="653"/>
    </row>
    <row r="68" spans="1:14">
      <c r="A68" s="638" t="s">
        <v>399</v>
      </c>
      <c r="B68" s="638" t="s">
        <v>25</v>
      </c>
      <c r="C68" s="638" t="s">
        <v>952</v>
      </c>
      <c r="D68" s="638" t="s">
        <v>954</v>
      </c>
      <c r="E68" s="638">
        <v>2013</v>
      </c>
      <c r="F68" s="638" t="s">
        <v>950</v>
      </c>
      <c r="G68" s="638" t="s">
        <v>258</v>
      </c>
      <c r="H68" s="638" t="s">
        <v>948</v>
      </c>
      <c r="I68" s="638" t="s">
        <v>42</v>
      </c>
      <c r="J68" s="654">
        <v>0.32258064516128998</v>
      </c>
      <c r="K68" s="654">
        <v>0.625</v>
      </c>
      <c r="L68" s="534"/>
      <c r="N68" s="653"/>
    </row>
    <row r="69" spans="1:14">
      <c r="A69" s="638" t="s">
        <v>399</v>
      </c>
      <c r="B69" s="638" t="s">
        <v>25</v>
      </c>
      <c r="C69" s="638" t="s">
        <v>952</v>
      </c>
      <c r="D69" s="638" t="s">
        <v>954</v>
      </c>
      <c r="E69" s="638">
        <v>2013</v>
      </c>
      <c r="F69" s="638" t="s">
        <v>950</v>
      </c>
      <c r="G69" s="638" t="s">
        <v>835</v>
      </c>
      <c r="H69" s="638" t="s">
        <v>945</v>
      </c>
      <c r="I69" s="638" t="s">
        <v>42</v>
      </c>
      <c r="J69" s="654">
        <v>0.16058394160583903</v>
      </c>
      <c r="K69" s="654">
        <v>0.50059046921254802</v>
      </c>
      <c r="L69" s="534"/>
      <c r="N69" s="653"/>
    </row>
    <row r="70" spans="1:14">
      <c r="A70" s="638" t="s">
        <v>399</v>
      </c>
      <c r="B70" s="638" t="s">
        <v>25</v>
      </c>
      <c r="C70" s="638" t="s">
        <v>952</v>
      </c>
      <c r="D70" s="638" t="s">
        <v>954</v>
      </c>
      <c r="E70" s="638">
        <v>2013</v>
      </c>
      <c r="F70" s="638" t="s">
        <v>950</v>
      </c>
      <c r="G70" s="638" t="s">
        <v>836</v>
      </c>
      <c r="H70" s="638" t="s">
        <v>943</v>
      </c>
      <c r="I70" s="638" t="s">
        <v>42</v>
      </c>
      <c r="J70" s="654">
        <v>4.1223652303674599E-2</v>
      </c>
      <c r="K70" s="654">
        <v>0.49676663364629597</v>
      </c>
      <c r="L70" s="534"/>
      <c r="N70" s="653"/>
    </row>
    <row r="71" spans="1:14">
      <c r="A71" s="638" t="s">
        <v>399</v>
      </c>
      <c r="B71" s="638" t="s">
        <v>25</v>
      </c>
      <c r="C71" s="638" t="s">
        <v>952</v>
      </c>
      <c r="D71" s="638" t="s">
        <v>954</v>
      </c>
      <c r="E71" s="638">
        <v>2013</v>
      </c>
      <c r="F71" s="638" t="s">
        <v>950</v>
      </c>
      <c r="G71" s="638" t="s">
        <v>836</v>
      </c>
      <c r="H71" s="638" t="s">
        <v>944</v>
      </c>
      <c r="I71" s="638" t="s">
        <v>42</v>
      </c>
      <c r="J71" s="654">
        <v>5.4632972322502998E-2</v>
      </c>
      <c r="K71" s="654">
        <v>0.91027952197893891</v>
      </c>
      <c r="L71" s="534"/>
      <c r="N71" s="653"/>
    </row>
    <row r="72" spans="1:14">
      <c r="A72" s="638" t="s">
        <v>399</v>
      </c>
      <c r="B72" s="638" t="s">
        <v>25</v>
      </c>
      <c r="C72" s="638" t="s">
        <v>952</v>
      </c>
      <c r="D72" s="638" t="s">
        <v>954</v>
      </c>
      <c r="E72" s="638">
        <v>2013</v>
      </c>
      <c r="F72" s="638" t="s">
        <v>950</v>
      </c>
      <c r="G72" s="638" t="s">
        <v>836</v>
      </c>
      <c r="H72" s="638" t="s">
        <v>945</v>
      </c>
      <c r="I72" s="638" t="s">
        <v>42</v>
      </c>
      <c r="J72" s="654">
        <v>0.21472392638036802</v>
      </c>
      <c r="K72" s="654">
        <v>0.65980469780944806</v>
      </c>
      <c r="L72" s="534"/>
      <c r="N72" s="653"/>
    </row>
    <row r="73" spans="1:14">
      <c r="A73" s="638" t="s">
        <v>399</v>
      </c>
      <c r="B73" s="638" t="s">
        <v>25</v>
      </c>
      <c r="C73" s="638" t="s">
        <v>952</v>
      </c>
      <c r="D73" s="638" t="s">
        <v>955</v>
      </c>
      <c r="E73" s="638">
        <v>2013</v>
      </c>
      <c r="F73" s="638" t="s">
        <v>950</v>
      </c>
      <c r="G73" s="638" t="s">
        <v>254</v>
      </c>
      <c r="H73" s="638" t="s">
        <v>944</v>
      </c>
      <c r="I73" s="638" t="s">
        <v>42</v>
      </c>
      <c r="J73" s="654">
        <v>0.16826923076922998</v>
      </c>
      <c r="K73" s="654">
        <v>0.55830988431819106</v>
      </c>
      <c r="L73" s="534"/>
      <c r="N73" s="653"/>
    </row>
    <row r="74" spans="1:14">
      <c r="A74" s="638" t="s">
        <v>399</v>
      </c>
      <c r="B74" s="638" t="s">
        <v>25</v>
      </c>
      <c r="C74" s="638" t="s">
        <v>952</v>
      </c>
      <c r="D74" s="638" t="s">
        <v>955</v>
      </c>
      <c r="E74" s="638">
        <v>2013</v>
      </c>
      <c r="F74" s="638" t="s">
        <v>950</v>
      </c>
      <c r="G74" s="638" t="s">
        <v>254</v>
      </c>
      <c r="H74" s="638" t="s">
        <v>945</v>
      </c>
      <c r="I74" s="638" t="s">
        <v>42</v>
      </c>
      <c r="J74" s="654">
        <v>0.35294117647058798</v>
      </c>
      <c r="K74" s="654">
        <v>0.674991562605467</v>
      </c>
      <c r="L74" s="534"/>
      <c r="N74" s="653"/>
    </row>
    <row r="75" spans="1:14">
      <c r="A75" s="638" t="s">
        <v>399</v>
      </c>
      <c r="B75" s="638" t="s">
        <v>25</v>
      </c>
      <c r="C75" s="638" t="s">
        <v>952</v>
      </c>
      <c r="D75" s="638" t="s">
        <v>955</v>
      </c>
      <c r="E75" s="638">
        <v>2013</v>
      </c>
      <c r="F75" s="638" t="s">
        <v>950</v>
      </c>
      <c r="G75" s="638" t="s">
        <v>254</v>
      </c>
      <c r="H75" s="638" t="s">
        <v>947</v>
      </c>
      <c r="I75" s="638" t="s">
        <v>42</v>
      </c>
      <c r="J75" s="654">
        <v>0.25833333333333303</v>
      </c>
      <c r="K75" s="654">
        <v>0.7560975609756091</v>
      </c>
      <c r="L75" s="534"/>
      <c r="N75" s="653"/>
    </row>
    <row r="76" spans="1:14">
      <c r="A76" s="638" t="s">
        <v>399</v>
      </c>
      <c r="B76" s="638" t="s">
        <v>25</v>
      </c>
      <c r="C76" s="638" t="s">
        <v>952</v>
      </c>
      <c r="D76" s="638" t="s">
        <v>955</v>
      </c>
      <c r="E76" s="638">
        <v>2013</v>
      </c>
      <c r="F76" s="638" t="s">
        <v>950</v>
      </c>
      <c r="G76" s="638" t="s">
        <v>254</v>
      </c>
      <c r="H76" s="638" t="s">
        <v>948</v>
      </c>
      <c r="I76" s="638" t="s">
        <v>42</v>
      </c>
      <c r="J76" s="654">
        <v>0.215568862275449</v>
      </c>
      <c r="K76" s="654">
        <v>0.679245283018868</v>
      </c>
      <c r="L76" s="534"/>
      <c r="N76" s="653"/>
    </row>
    <row r="77" spans="1:14">
      <c r="A77" s="638" t="s">
        <v>399</v>
      </c>
      <c r="B77" s="638" t="s">
        <v>25</v>
      </c>
      <c r="C77" s="638" t="s">
        <v>952</v>
      </c>
      <c r="D77" s="638" t="s">
        <v>955</v>
      </c>
      <c r="E77" s="638">
        <v>2013</v>
      </c>
      <c r="F77" s="638" t="s">
        <v>950</v>
      </c>
      <c r="G77" s="638" t="s">
        <v>258</v>
      </c>
      <c r="H77" s="638" t="s">
        <v>945</v>
      </c>
      <c r="I77" s="638" t="s">
        <v>42</v>
      </c>
      <c r="J77" s="654">
        <v>0.18390804597701099</v>
      </c>
      <c r="K77" s="654">
        <v>0.51612903225806395</v>
      </c>
      <c r="L77" s="534"/>
      <c r="N77" s="653"/>
    </row>
    <row r="78" spans="1:14">
      <c r="A78" s="638" t="s">
        <v>399</v>
      </c>
      <c r="B78" s="638" t="s">
        <v>25</v>
      </c>
      <c r="C78" s="638" t="s">
        <v>952</v>
      </c>
      <c r="D78" s="638" t="s">
        <v>955</v>
      </c>
      <c r="E78" s="638">
        <v>2013</v>
      </c>
      <c r="F78" s="638" t="s">
        <v>950</v>
      </c>
      <c r="G78" s="638" t="s">
        <v>258</v>
      </c>
      <c r="H78" s="638" t="s">
        <v>947</v>
      </c>
      <c r="I78" s="638" t="s">
        <v>42</v>
      </c>
      <c r="J78" s="654">
        <v>0.231343283582089</v>
      </c>
      <c r="K78" s="654">
        <v>0.688888888888888</v>
      </c>
      <c r="L78" s="534"/>
      <c r="N78" s="653"/>
    </row>
    <row r="79" spans="1:14">
      <c r="A79" s="638" t="s">
        <v>399</v>
      </c>
      <c r="B79" s="638" t="s">
        <v>25</v>
      </c>
      <c r="C79" s="638" t="s">
        <v>952</v>
      </c>
      <c r="D79" s="638" t="s">
        <v>955</v>
      </c>
      <c r="E79" s="638">
        <v>2013</v>
      </c>
      <c r="F79" s="638" t="s">
        <v>950</v>
      </c>
      <c r="G79" s="638" t="s">
        <v>258</v>
      </c>
      <c r="H79" s="638" t="s">
        <v>948</v>
      </c>
      <c r="I79" s="638" t="s">
        <v>42</v>
      </c>
      <c r="J79" s="654">
        <v>0.32258064516128998</v>
      </c>
      <c r="K79" s="654">
        <v>0.625</v>
      </c>
      <c r="L79" s="534"/>
      <c r="N79" s="653"/>
    </row>
    <row r="80" spans="1:14">
      <c r="A80" s="638" t="s">
        <v>399</v>
      </c>
      <c r="B80" s="638" t="s">
        <v>25</v>
      </c>
      <c r="C80" s="638" t="s">
        <v>952</v>
      </c>
      <c r="D80" s="638" t="s">
        <v>955</v>
      </c>
      <c r="E80" s="638">
        <v>2013</v>
      </c>
      <c r="F80" s="638" t="s">
        <v>950</v>
      </c>
      <c r="G80" s="638" t="s">
        <v>835</v>
      </c>
      <c r="H80" s="638" t="s">
        <v>945</v>
      </c>
      <c r="I80" s="638" t="s">
        <v>42</v>
      </c>
      <c r="J80" s="654">
        <v>0.16058394160583903</v>
      </c>
      <c r="K80" s="654">
        <v>0.50059046921254802</v>
      </c>
      <c r="L80" s="534"/>
      <c r="N80" s="653"/>
    </row>
    <row r="81" spans="1:14">
      <c r="A81" s="638" t="s">
        <v>399</v>
      </c>
      <c r="B81" s="638" t="s">
        <v>25</v>
      </c>
      <c r="C81" s="638" t="s">
        <v>952</v>
      </c>
      <c r="D81" s="638" t="s">
        <v>955</v>
      </c>
      <c r="E81" s="638">
        <v>2013</v>
      </c>
      <c r="F81" s="638" t="s">
        <v>950</v>
      </c>
      <c r="G81" s="638" t="s">
        <v>836</v>
      </c>
      <c r="H81" s="638" t="s">
        <v>943</v>
      </c>
      <c r="I81" s="638" t="s">
        <v>42</v>
      </c>
      <c r="J81" s="654">
        <v>4.1223652303674599E-2</v>
      </c>
      <c r="K81" s="654">
        <v>0.49676663364629597</v>
      </c>
      <c r="L81" s="534"/>
      <c r="N81" s="653"/>
    </row>
    <row r="82" spans="1:14">
      <c r="A82" s="638" t="s">
        <v>399</v>
      </c>
      <c r="B82" s="638" t="s">
        <v>25</v>
      </c>
      <c r="C82" s="638" t="s">
        <v>952</v>
      </c>
      <c r="D82" s="638" t="s">
        <v>955</v>
      </c>
      <c r="E82" s="638">
        <v>2013</v>
      </c>
      <c r="F82" s="638" t="s">
        <v>950</v>
      </c>
      <c r="G82" s="638" t="s">
        <v>836</v>
      </c>
      <c r="H82" s="638" t="s">
        <v>944</v>
      </c>
      <c r="I82" s="638" t="s">
        <v>42</v>
      </c>
      <c r="J82" s="654">
        <v>5.4632972322502998E-2</v>
      </c>
      <c r="K82" s="654">
        <v>0.91027952197893891</v>
      </c>
      <c r="L82" s="534"/>
      <c r="N82" s="653"/>
    </row>
    <row r="83" spans="1:14">
      <c r="A83" s="638" t="s">
        <v>399</v>
      </c>
      <c r="B83" s="638" t="s">
        <v>25</v>
      </c>
      <c r="C83" s="638" t="s">
        <v>952</v>
      </c>
      <c r="D83" s="638" t="s">
        <v>955</v>
      </c>
      <c r="E83" s="638">
        <v>2013</v>
      </c>
      <c r="F83" s="638" t="s">
        <v>950</v>
      </c>
      <c r="G83" s="638" t="s">
        <v>836</v>
      </c>
      <c r="H83" s="638" t="s">
        <v>945</v>
      </c>
      <c r="I83" s="638" t="s">
        <v>42</v>
      </c>
      <c r="J83" s="654">
        <v>0.21472392638036802</v>
      </c>
      <c r="K83" s="654">
        <v>0.65980469780944806</v>
      </c>
      <c r="L83" s="534"/>
      <c r="N83" s="653"/>
    </row>
    <row r="84" spans="1:14">
      <c r="A84" s="638" t="s">
        <v>399</v>
      </c>
      <c r="B84" s="638" t="s">
        <v>25</v>
      </c>
      <c r="C84" s="638" t="s">
        <v>956</v>
      </c>
      <c r="D84" s="638" t="s">
        <v>957</v>
      </c>
      <c r="E84" s="638">
        <v>2013</v>
      </c>
      <c r="F84" s="638" t="s">
        <v>946</v>
      </c>
      <c r="G84" s="638" t="s">
        <v>254</v>
      </c>
      <c r="H84" s="638" t="s">
        <v>944</v>
      </c>
      <c r="I84" s="638" t="s">
        <v>41</v>
      </c>
      <c r="J84" s="654">
        <v>1</v>
      </c>
      <c r="K84" s="654">
        <v>1</v>
      </c>
      <c r="L84" s="534"/>
      <c r="N84" s="653"/>
    </row>
    <row r="85" spans="1:14">
      <c r="A85" s="638" t="s">
        <v>399</v>
      </c>
      <c r="B85" s="638" t="s">
        <v>25</v>
      </c>
      <c r="C85" s="638" t="s">
        <v>956</v>
      </c>
      <c r="D85" s="638" t="s">
        <v>957</v>
      </c>
      <c r="E85" s="638">
        <v>2013</v>
      </c>
      <c r="F85" s="638" t="s">
        <v>946</v>
      </c>
      <c r="G85" s="638" t="s">
        <v>254</v>
      </c>
      <c r="H85" s="638" t="s">
        <v>945</v>
      </c>
      <c r="I85" s="638" t="s">
        <v>41</v>
      </c>
      <c r="J85" s="654">
        <v>1</v>
      </c>
      <c r="K85" s="654">
        <v>1</v>
      </c>
      <c r="L85" s="534"/>
      <c r="N85" s="653"/>
    </row>
    <row r="86" spans="1:14">
      <c r="A86" s="638" t="s">
        <v>399</v>
      </c>
      <c r="B86" s="638" t="s">
        <v>25</v>
      </c>
      <c r="C86" s="638" t="s">
        <v>956</v>
      </c>
      <c r="D86" s="638" t="s">
        <v>957</v>
      </c>
      <c r="E86" s="638">
        <v>2013</v>
      </c>
      <c r="F86" s="638" t="s">
        <v>946</v>
      </c>
      <c r="G86" s="638" t="s">
        <v>254</v>
      </c>
      <c r="H86" s="638" t="s">
        <v>947</v>
      </c>
      <c r="I86" s="638" t="s">
        <v>41</v>
      </c>
      <c r="J86" s="654">
        <v>1</v>
      </c>
      <c r="K86" s="654">
        <v>1</v>
      </c>
      <c r="L86" s="534"/>
      <c r="N86" s="653"/>
    </row>
    <row r="87" spans="1:14">
      <c r="A87" s="638" t="s">
        <v>399</v>
      </c>
      <c r="B87" s="638" t="s">
        <v>25</v>
      </c>
      <c r="C87" s="638" t="s">
        <v>956</v>
      </c>
      <c r="D87" s="638" t="s">
        <v>957</v>
      </c>
      <c r="E87" s="638">
        <v>2013</v>
      </c>
      <c r="F87" s="638" t="s">
        <v>946</v>
      </c>
      <c r="G87" s="638" t="s">
        <v>254</v>
      </c>
      <c r="H87" s="638" t="s">
        <v>948</v>
      </c>
      <c r="I87" s="638" t="s">
        <v>41</v>
      </c>
      <c r="J87" s="654">
        <v>1</v>
      </c>
      <c r="K87" s="654">
        <v>1</v>
      </c>
      <c r="L87" s="534"/>
      <c r="N87" s="653"/>
    </row>
    <row r="88" spans="1:14">
      <c r="A88" s="638" t="s">
        <v>399</v>
      </c>
      <c r="B88" s="638" t="s">
        <v>25</v>
      </c>
      <c r="C88" s="638" t="s">
        <v>956</v>
      </c>
      <c r="D88" s="638" t="s">
        <v>957</v>
      </c>
      <c r="E88" s="638">
        <v>2013</v>
      </c>
      <c r="F88" s="638" t="s">
        <v>946</v>
      </c>
      <c r="G88" s="638" t="s">
        <v>258</v>
      </c>
      <c r="H88" s="638" t="s">
        <v>945</v>
      </c>
      <c r="I88" s="638" t="s">
        <v>41</v>
      </c>
      <c r="J88" s="654">
        <v>1</v>
      </c>
      <c r="K88" s="654">
        <v>1</v>
      </c>
      <c r="L88" s="534"/>
      <c r="N88" s="653"/>
    </row>
    <row r="89" spans="1:14">
      <c r="A89" s="638" t="s">
        <v>399</v>
      </c>
      <c r="B89" s="638" t="s">
        <v>25</v>
      </c>
      <c r="C89" s="638" t="s">
        <v>956</v>
      </c>
      <c r="D89" s="638" t="s">
        <v>957</v>
      </c>
      <c r="E89" s="638">
        <v>2013</v>
      </c>
      <c r="F89" s="638" t="s">
        <v>946</v>
      </c>
      <c r="G89" s="638" t="s">
        <v>258</v>
      </c>
      <c r="H89" s="638" t="s">
        <v>947</v>
      </c>
      <c r="I89" s="638" t="s">
        <v>41</v>
      </c>
      <c r="J89" s="654">
        <v>1</v>
      </c>
      <c r="K89" s="654">
        <v>1</v>
      </c>
      <c r="L89" s="534"/>
      <c r="N89" s="653"/>
    </row>
    <row r="90" spans="1:14">
      <c r="A90" s="638" t="s">
        <v>399</v>
      </c>
      <c r="B90" s="638" t="s">
        <v>25</v>
      </c>
      <c r="C90" s="638" t="s">
        <v>956</v>
      </c>
      <c r="D90" s="638" t="s">
        <v>957</v>
      </c>
      <c r="E90" s="638">
        <v>2013</v>
      </c>
      <c r="F90" s="638" t="s">
        <v>946</v>
      </c>
      <c r="G90" s="638" t="s">
        <v>258</v>
      </c>
      <c r="H90" s="638" t="s">
        <v>948</v>
      </c>
      <c r="I90" s="638" t="s">
        <v>41</v>
      </c>
      <c r="J90" s="654">
        <v>1</v>
      </c>
      <c r="K90" s="654">
        <v>1</v>
      </c>
      <c r="L90" s="534"/>
      <c r="N90" s="653"/>
    </row>
    <row r="91" spans="1:14">
      <c r="A91" s="638" t="s">
        <v>399</v>
      </c>
      <c r="B91" s="638" t="s">
        <v>25</v>
      </c>
      <c r="C91" s="638" t="s">
        <v>956</v>
      </c>
      <c r="D91" s="638" t="s">
        <v>957</v>
      </c>
      <c r="E91" s="638">
        <v>2013</v>
      </c>
      <c r="F91" s="638" t="s">
        <v>946</v>
      </c>
      <c r="G91" s="638" t="s">
        <v>264</v>
      </c>
      <c r="H91" s="638" t="s">
        <v>945</v>
      </c>
      <c r="I91" s="638" t="s">
        <v>41</v>
      </c>
      <c r="J91" s="654">
        <v>1</v>
      </c>
      <c r="K91" s="654">
        <v>1</v>
      </c>
      <c r="L91" s="534"/>
      <c r="N91" s="653"/>
    </row>
    <row r="92" spans="1:14">
      <c r="A92" s="638" t="s">
        <v>399</v>
      </c>
      <c r="B92" s="638" t="s">
        <v>25</v>
      </c>
      <c r="C92" s="638" t="s">
        <v>956</v>
      </c>
      <c r="D92" s="638" t="s">
        <v>957</v>
      </c>
      <c r="E92" s="638">
        <v>2013</v>
      </c>
      <c r="F92" s="638" t="s">
        <v>946</v>
      </c>
      <c r="G92" s="638" t="s">
        <v>836</v>
      </c>
      <c r="H92" s="638" t="s">
        <v>943</v>
      </c>
      <c r="I92" s="638" t="s">
        <v>41</v>
      </c>
      <c r="J92" s="654">
        <v>1</v>
      </c>
      <c r="K92" s="654">
        <v>1</v>
      </c>
      <c r="L92" s="534"/>
      <c r="N92" s="653"/>
    </row>
    <row r="93" spans="1:14">
      <c r="A93" s="638" t="s">
        <v>399</v>
      </c>
      <c r="B93" s="638" t="s">
        <v>25</v>
      </c>
      <c r="C93" s="638" t="s">
        <v>956</v>
      </c>
      <c r="D93" s="638" t="s">
        <v>957</v>
      </c>
      <c r="E93" s="638">
        <v>2013</v>
      </c>
      <c r="F93" s="638" t="s">
        <v>946</v>
      </c>
      <c r="G93" s="638" t="s">
        <v>836</v>
      </c>
      <c r="H93" s="638" t="s">
        <v>944</v>
      </c>
      <c r="I93" s="638" t="s">
        <v>41</v>
      </c>
      <c r="J93" s="654">
        <v>1</v>
      </c>
      <c r="K93" s="654">
        <v>1</v>
      </c>
      <c r="L93" s="534"/>
      <c r="N93" s="653"/>
    </row>
    <row r="94" spans="1:14">
      <c r="A94" s="638" t="s">
        <v>399</v>
      </c>
      <c r="B94" s="638" t="s">
        <v>25</v>
      </c>
      <c r="C94" s="638" t="s">
        <v>956</v>
      </c>
      <c r="D94" s="638" t="s">
        <v>957</v>
      </c>
      <c r="E94" s="638">
        <v>2013</v>
      </c>
      <c r="F94" s="638" t="s">
        <v>946</v>
      </c>
      <c r="G94" s="638" t="s">
        <v>836</v>
      </c>
      <c r="H94" s="638" t="s">
        <v>945</v>
      </c>
      <c r="I94" s="638" t="s">
        <v>41</v>
      </c>
      <c r="J94" s="654">
        <v>1</v>
      </c>
      <c r="K94" s="654">
        <v>1</v>
      </c>
      <c r="L94" s="534"/>
      <c r="N94" s="653"/>
    </row>
    <row r="95" spans="1:14">
      <c r="A95" s="638" t="s">
        <v>399</v>
      </c>
      <c r="B95" s="638" t="s">
        <v>25</v>
      </c>
      <c r="C95" s="638" t="s">
        <v>956</v>
      </c>
      <c r="D95" s="638" t="s">
        <v>958</v>
      </c>
      <c r="E95" s="638">
        <v>2013</v>
      </c>
      <c r="F95" s="638" t="s">
        <v>950</v>
      </c>
      <c r="G95" s="638" t="s">
        <v>254</v>
      </c>
      <c r="H95" s="638" t="s">
        <v>944</v>
      </c>
      <c r="I95" s="638" t="s">
        <v>42</v>
      </c>
      <c r="J95" s="654">
        <v>0.16826923076922998</v>
      </c>
      <c r="K95" s="654">
        <v>0.55830988431819106</v>
      </c>
      <c r="L95" s="534"/>
      <c r="N95" s="653"/>
    </row>
    <row r="96" spans="1:14">
      <c r="A96" s="638" t="s">
        <v>399</v>
      </c>
      <c r="B96" s="638" t="s">
        <v>25</v>
      </c>
      <c r="C96" s="638" t="s">
        <v>956</v>
      </c>
      <c r="D96" s="638" t="s">
        <v>958</v>
      </c>
      <c r="E96" s="638">
        <v>2013</v>
      </c>
      <c r="F96" s="638" t="s">
        <v>950</v>
      </c>
      <c r="G96" s="638" t="s">
        <v>254</v>
      </c>
      <c r="H96" s="638" t="s">
        <v>945</v>
      </c>
      <c r="I96" s="638" t="s">
        <v>42</v>
      </c>
      <c r="J96" s="654">
        <v>0.35294117647058798</v>
      </c>
      <c r="K96" s="654">
        <v>0.674991562605467</v>
      </c>
      <c r="L96" s="534"/>
      <c r="N96" s="653"/>
    </row>
    <row r="97" spans="1:14">
      <c r="A97" s="638" t="s">
        <v>399</v>
      </c>
      <c r="B97" s="638" t="s">
        <v>25</v>
      </c>
      <c r="C97" s="638" t="s">
        <v>956</v>
      </c>
      <c r="D97" s="638" t="s">
        <v>958</v>
      </c>
      <c r="E97" s="638">
        <v>2013</v>
      </c>
      <c r="F97" s="638" t="s">
        <v>950</v>
      </c>
      <c r="G97" s="638" t="s">
        <v>254</v>
      </c>
      <c r="H97" s="638" t="s">
        <v>947</v>
      </c>
      <c r="I97" s="638" t="s">
        <v>42</v>
      </c>
      <c r="J97" s="654">
        <v>0.25833333333333303</v>
      </c>
      <c r="K97" s="654">
        <v>0.7560975609756091</v>
      </c>
      <c r="L97" s="534"/>
      <c r="N97" s="653"/>
    </row>
    <row r="98" spans="1:14">
      <c r="A98" s="638" t="s">
        <v>399</v>
      </c>
      <c r="B98" s="638" t="s">
        <v>25</v>
      </c>
      <c r="C98" s="638" t="s">
        <v>956</v>
      </c>
      <c r="D98" s="638" t="s">
        <v>958</v>
      </c>
      <c r="E98" s="638">
        <v>2013</v>
      </c>
      <c r="F98" s="638" t="s">
        <v>950</v>
      </c>
      <c r="G98" s="638" t="s">
        <v>254</v>
      </c>
      <c r="H98" s="638" t="s">
        <v>948</v>
      </c>
      <c r="I98" s="638" t="s">
        <v>42</v>
      </c>
      <c r="J98" s="654">
        <v>0.215568862275449</v>
      </c>
      <c r="K98" s="654">
        <v>0.679245283018868</v>
      </c>
      <c r="L98" s="534"/>
      <c r="N98" s="653"/>
    </row>
    <row r="99" spans="1:14">
      <c r="A99" s="638" t="s">
        <v>399</v>
      </c>
      <c r="B99" s="638" t="s">
        <v>25</v>
      </c>
      <c r="C99" s="638" t="s">
        <v>956</v>
      </c>
      <c r="D99" s="638" t="s">
        <v>958</v>
      </c>
      <c r="E99" s="638">
        <v>2013</v>
      </c>
      <c r="F99" s="638" t="s">
        <v>950</v>
      </c>
      <c r="G99" s="638" t="s">
        <v>258</v>
      </c>
      <c r="H99" s="638" t="s">
        <v>945</v>
      </c>
      <c r="I99" s="638" t="s">
        <v>42</v>
      </c>
      <c r="J99" s="654">
        <v>0.18390804597701099</v>
      </c>
      <c r="K99" s="654">
        <v>0.51612903225806395</v>
      </c>
      <c r="L99" s="534"/>
      <c r="N99" s="653"/>
    </row>
    <row r="100" spans="1:14">
      <c r="A100" s="638" t="s">
        <v>399</v>
      </c>
      <c r="B100" s="638" t="s">
        <v>25</v>
      </c>
      <c r="C100" s="638" t="s">
        <v>956</v>
      </c>
      <c r="D100" s="638" t="s">
        <v>958</v>
      </c>
      <c r="E100" s="638">
        <v>2013</v>
      </c>
      <c r="F100" s="638" t="s">
        <v>950</v>
      </c>
      <c r="G100" s="638" t="s">
        <v>258</v>
      </c>
      <c r="H100" s="638" t="s">
        <v>947</v>
      </c>
      <c r="I100" s="638" t="s">
        <v>42</v>
      </c>
      <c r="J100" s="654">
        <v>0.231343283582089</v>
      </c>
      <c r="K100" s="654">
        <v>0.688888888888888</v>
      </c>
      <c r="L100" s="534"/>
      <c r="N100" s="653"/>
    </row>
    <row r="101" spans="1:14">
      <c r="A101" s="638" t="s">
        <v>399</v>
      </c>
      <c r="B101" s="638" t="s">
        <v>25</v>
      </c>
      <c r="C101" s="638" t="s">
        <v>956</v>
      </c>
      <c r="D101" s="638" t="s">
        <v>958</v>
      </c>
      <c r="E101" s="638">
        <v>2013</v>
      </c>
      <c r="F101" s="638" t="s">
        <v>950</v>
      </c>
      <c r="G101" s="638" t="s">
        <v>258</v>
      </c>
      <c r="H101" s="638" t="s">
        <v>948</v>
      </c>
      <c r="I101" s="638" t="s">
        <v>42</v>
      </c>
      <c r="J101" s="654">
        <v>0.32258064516128998</v>
      </c>
      <c r="K101" s="654">
        <v>0.625</v>
      </c>
      <c r="L101" s="534"/>
      <c r="N101" s="653"/>
    </row>
    <row r="102" spans="1:14">
      <c r="A102" s="638" t="s">
        <v>399</v>
      </c>
      <c r="B102" s="638" t="s">
        <v>25</v>
      </c>
      <c r="C102" s="638" t="s">
        <v>956</v>
      </c>
      <c r="D102" s="638" t="s">
        <v>958</v>
      </c>
      <c r="E102" s="638">
        <v>2013</v>
      </c>
      <c r="F102" s="638" t="s">
        <v>950</v>
      </c>
      <c r="G102" s="638" t="s">
        <v>835</v>
      </c>
      <c r="H102" s="638" t="s">
        <v>945</v>
      </c>
      <c r="I102" s="638" t="s">
        <v>42</v>
      </c>
      <c r="J102" s="654">
        <v>0.16058394160583903</v>
      </c>
      <c r="K102" s="654">
        <v>0.50059046921254802</v>
      </c>
      <c r="L102" s="534"/>
      <c r="N102" s="653"/>
    </row>
    <row r="103" spans="1:14">
      <c r="A103" s="638" t="s">
        <v>399</v>
      </c>
      <c r="B103" s="638" t="s">
        <v>25</v>
      </c>
      <c r="C103" s="638" t="s">
        <v>956</v>
      </c>
      <c r="D103" s="638" t="s">
        <v>958</v>
      </c>
      <c r="E103" s="638">
        <v>2013</v>
      </c>
      <c r="F103" s="638" t="s">
        <v>950</v>
      </c>
      <c r="G103" s="638" t="s">
        <v>836</v>
      </c>
      <c r="H103" s="638" t="s">
        <v>943</v>
      </c>
      <c r="I103" s="638" t="s">
        <v>42</v>
      </c>
      <c r="J103" s="654">
        <v>4.1223652303674599E-2</v>
      </c>
      <c r="K103" s="654">
        <v>0.49676663364629597</v>
      </c>
      <c r="L103" s="534"/>
      <c r="N103" s="653"/>
    </row>
    <row r="104" spans="1:14">
      <c r="A104" s="638" t="s">
        <v>399</v>
      </c>
      <c r="B104" s="638" t="s">
        <v>25</v>
      </c>
      <c r="C104" s="638" t="s">
        <v>956</v>
      </c>
      <c r="D104" s="638" t="s">
        <v>958</v>
      </c>
      <c r="E104" s="638">
        <v>2013</v>
      </c>
      <c r="F104" s="638" t="s">
        <v>950</v>
      </c>
      <c r="G104" s="638" t="s">
        <v>836</v>
      </c>
      <c r="H104" s="638" t="s">
        <v>944</v>
      </c>
      <c r="I104" s="638" t="s">
        <v>42</v>
      </c>
      <c r="J104" s="654">
        <v>5.4632972322502998E-2</v>
      </c>
      <c r="K104" s="654">
        <v>0.91027952197893891</v>
      </c>
      <c r="L104" s="534"/>
      <c r="N104" s="653"/>
    </row>
    <row r="105" spans="1:14">
      <c r="A105" s="638" t="s">
        <v>399</v>
      </c>
      <c r="B105" s="638" t="s">
        <v>25</v>
      </c>
      <c r="C105" s="638" t="s">
        <v>956</v>
      </c>
      <c r="D105" s="638" t="s">
        <v>958</v>
      </c>
      <c r="E105" s="638">
        <v>2013</v>
      </c>
      <c r="F105" s="638" t="s">
        <v>950</v>
      </c>
      <c r="G105" s="638" t="s">
        <v>836</v>
      </c>
      <c r="H105" s="638" t="s">
        <v>945</v>
      </c>
      <c r="I105" s="638" t="s">
        <v>42</v>
      </c>
      <c r="J105" s="654">
        <v>0.21472392638036802</v>
      </c>
      <c r="K105" s="654">
        <v>0.65980469780944806</v>
      </c>
      <c r="L105" s="534"/>
      <c r="N105" s="653"/>
    </row>
    <row r="106" spans="1:14">
      <c r="A106" s="638" t="s">
        <v>399</v>
      </c>
      <c r="B106" s="638" t="s">
        <v>25</v>
      </c>
      <c r="C106" s="638" t="s">
        <v>956</v>
      </c>
      <c r="D106" s="638" t="s">
        <v>959</v>
      </c>
      <c r="E106" s="638">
        <v>2013</v>
      </c>
      <c r="F106" s="638" t="s">
        <v>950</v>
      </c>
      <c r="G106" s="638" t="s">
        <v>254</v>
      </c>
      <c r="H106" s="638" t="s">
        <v>944</v>
      </c>
      <c r="I106" s="638" t="s">
        <v>42</v>
      </c>
      <c r="J106" s="654">
        <v>0.16826923076922998</v>
      </c>
      <c r="K106" s="654">
        <v>0.55830988431819106</v>
      </c>
      <c r="L106" s="534"/>
      <c r="N106" s="653"/>
    </row>
    <row r="107" spans="1:14">
      <c r="A107" s="638" t="s">
        <v>399</v>
      </c>
      <c r="B107" s="638" t="s">
        <v>25</v>
      </c>
      <c r="C107" s="638" t="s">
        <v>956</v>
      </c>
      <c r="D107" s="638" t="s">
        <v>959</v>
      </c>
      <c r="E107" s="638">
        <v>2013</v>
      </c>
      <c r="F107" s="638" t="s">
        <v>950</v>
      </c>
      <c r="G107" s="638" t="s">
        <v>254</v>
      </c>
      <c r="H107" s="638" t="s">
        <v>945</v>
      </c>
      <c r="I107" s="638" t="s">
        <v>42</v>
      </c>
      <c r="J107" s="654">
        <v>0.35294117647058798</v>
      </c>
      <c r="K107" s="654">
        <v>0.674991562605467</v>
      </c>
      <c r="L107" s="534"/>
      <c r="N107" s="653"/>
    </row>
    <row r="108" spans="1:14">
      <c r="A108" s="638" t="s">
        <v>399</v>
      </c>
      <c r="B108" s="638" t="s">
        <v>25</v>
      </c>
      <c r="C108" s="638" t="s">
        <v>956</v>
      </c>
      <c r="D108" s="638" t="s">
        <v>959</v>
      </c>
      <c r="E108" s="638">
        <v>2013</v>
      </c>
      <c r="F108" s="638" t="s">
        <v>950</v>
      </c>
      <c r="G108" s="638" t="s">
        <v>254</v>
      </c>
      <c r="H108" s="638" t="s">
        <v>947</v>
      </c>
      <c r="I108" s="638" t="s">
        <v>42</v>
      </c>
      <c r="J108" s="654">
        <v>0.25833333333333303</v>
      </c>
      <c r="K108" s="654">
        <v>0.7560975609756091</v>
      </c>
      <c r="L108" s="534"/>
      <c r="N108" s="653"/>
    </row>
    <row r="109" spans="1:14">
      <c r="A109" s="638" t="s">
        <v>399</v>
      </c>
      <c r="B109" s="638" t="s">
        <v>25</v>
      </c>
      <c r="C109" s="638" t="s">
        <v>956</v>
      </c>
      <c r="D109" s="638" t="s">
        <v>959</v>
      </c>
      <c r="E109" s="638">
        <v>2013</v>
      </c>
      <c r="F109" s="638" t="s">
        <v>950</v>
      </c>
      <c r="G109" s="638" t="s">
        <v>254</v>
      </c>
      <c r="H109" s="638" t="s">
        <v>948</v>
      </c>
      <c r="I109" s="638" t="s">
        <v>42</v>
      </c>
      <c r="J109" s="654">
        <v>0.215568862275449</v>
      </c>
      <c r="K109" s="654">
        <v>0.679245283018868</v>
      </c>
      <c r="L109" s="534"/>
      <c r="N109" s="653"/>
    </row>
    <row r="110" spans="1:14">
      <c r="A110" s="638" t="s">
        <v>399</v>
      </c>
      <c r="B110" s="638" t="s">
        <v>25</v>
      </c>
      <c r="C110" s="638" t="s">
        <v>956</v>
      </c>
      <c r="D110" s="638" t="s">
        <v>959</v>
      </c>
      <c r="E110" s="638">
        <v>2013</v>
      </c>
      <c r="F110" s="638" t="s">
        <v>950</v>
      </c>
      <c r="G110" s="638" t="s">
        <v>258</v>
      </c>
      <c r="H110" s="638" t="s">
        <v>945</v>
      </c>
      <c r="I110" s="638" t="s">
        <v>42</v>
      </c>
      <c r="J110" s="654">
        <v>0.18390804597701099</v>
      </c>
      <c r="K110" s="654">
        <v>0.51612903225806395</v>
      </c>
      <c r="L110" s="534"/>
      <c r="N110" s="653"/>
    </row>
    <row r="111" spans="1:14">
      <c r="A111" s="638" t="s">
        <v>399</v>
      </c>
      <c r="B111" s="638" t="s">
        <v>25</v>
      </c>
      <c r="C111" s="638" t="s">
        <v>956</v>
      </c>
      <c r="D111" s="638" t="s">
        <v>959</v>
      </c>
      <c r="E111" s="638">
        <v>2013</v>
      </c>
      <c r="F111" s="638" t="s">
        <v>950</v>
      </c>
      <c r="G111" s="638" t="s">
        <v>258</v>
      </c>
      <c r="H111" s="638" t="s">
        <v>947</v>
      </c>
      <c r="I111" s="638" t="s">
        <v>42</v>
      </c>
      <c r="J111" s="654">
        <v>0.231343283582089</v>
      </c>
      <c r="K111" s="654">
        <v>0.688888888888888</v>
      </c>
      <c r="L111" s="534"/>
      <c r="N111" s="653"/>
    </row>
    <row r="112" spans="1:14">
      <c r="A112" s="638" t="s">
        <v>399</v>
      </c>
      <c r="B112" s="638" t="s">
        <v>25</v>
      </c>
      <c r="C112" s="638" t="s">
        <v>956</v>
      </c>
      <c r="D112" s="638" t="s">
        <v>959</v>
      </c>
      <c r="E112" s="638">
        <v>2013</v>
      </c>
      <c r="F112" s="638" t="s">
        <v>950</v>
      </c>
      <c r="G112" s="638" t="s">
        <v>258</v>
      </c>
      <c r="H112" s="638" t="s">
        <v>948</v>
      </c>
      <c r="I112" s="638" t="s">
        <v>42</v>
      </c>
      <c r="J112" s="654">
        <v>0.32258064516128998</v>
      </c>
      <c r="K112" s="654">
        <v>0.625</v>
      </c>
      <c r="L112" s="534"/>
      <c r="N112" s="653"/>
    </row>
    <row r="113" spans="1:14">
      <c r="A113" s="638" t="s">
        <v>399</v>
      </c>
      <c r="B113" s="638" t="s">
        <v>25</v>
      </c>
      <c r="C113" s="638" t="s">
        <v>956</v>
      </c>
      <c r="D113" s="638" t="s">
        <v>959</v>
      </c>
      <c r="E113" s="638">
        <v>2013</v>
      </c>
      <c r="F113" s="638" t="s">
        <v>950</v>
      </c>
      <c r="G113" s="638" t="s">
        <v>835</v>
      </c>
      <c r="H113" s="638" t="s">
        <v>945</v>
      </c>
      <c r="I113" s="638" t="s">
        <v>42</v>
      </c>
      <c r="J113" s="654">
        <v>0.16058394160583903</v>
      </c>
      <c r="K113" s="654">
        <v>0.50059046921254802</v>
      </c>
      <c r="L113" s="534"/>
      <c r="N113" s="653"/>
    </row>
    <row r="114" spans="1:14">
      <c r="A114" s="638" t="s">
        <v>399</v>
      </c>
      <c r="B114" s="638" t="s">
        <v>25</v>
      </c>
      <c r="C114" s="638" t="s">
        <v>956</v>
      </c>
      <c r="D114" s="638" t="s">
        <v>959</v>
      </c>
      <c r="E114" s="638">
        <v>2013</v>
      </c>
      <c r="F114" s="638" t="s">
        <v>950</v>
      </c>
      <c r="G114" s="638" t="s">
        <v>836</v>
      </c>
      <c r="H114" s="638" t="s">
        <v>943</v>
      </c>
      <c r="I114" s="638" t="s">
        <v>42</v>
      </c>
      <c r="J114" s="654">
        <v>4.1223652303674599E-2</v>
      </c>
      <c r="K114" s="654">
        <v>0.49676663364629597</v>
      </c>
      <c r="L114" s="534"/>
      <c r="N114" s="653"/>
    </row>
    <row r="115" spans="1:14">
      <c r="A115" s="638" t="s">
        <v>399</v>
      </c>
      <c r="B115" s="638" t="s">
        <v>25</v>
      </c>
      <c r="C115" s="638" t="s">
        <v>956</v>
      </c>
      <c r="D115" s="638" t="s">
        <v>959</v>
      </c>
      <c r="E115" s="638">
        <v>2013</v>
      </c>
      <c r="F115" s="638" t="s">
        <v>950</v>
      </c>
      <c r="G115" s="638" t="s">
        <v>836</v>
      </c>
      <c r="H115" s="638" t="s">
        <v>944</v>
      </c>
      <c r="I115" s="638" t="s">
        <v>42</v>
      </c>
      <c r="J115" s="654">
        <v>5.4632972322502998E-2</v>
      </c>
      <c r="K115" s="654">
        <v>0.91027952197893891</v>
      </c>
      <c r="L115" s="534"/>
      <c r="N115" s="653"/>
    </row>
    <row r="116" spans="1:14">
      <c r="A116" s="638" t="s">
        <v>399</v>
      </c>
      <c r="B116" s="638" t="s">
        <v>25</v>
      </c>
      <c r="C116" s="638" t="s">
        <v>956</v>
      </c>
      <c r="D116" s="638" t="s">
        <v>959</v>
      </c>
      <c r="E116" s="638">
        <v>2013</v>
      </c>
      <c r="F116" s="638" t="s">
        <v>950</v>
      </c>
      <c r="G116" s="638" t="s">
        <v>836</v>
      </c>
      <c r="H116" s="638" t="s">
        <v>945</v>
      </c>
      <c r="I116" s="638" t="s">
        <v>42</v>
      </c>
      <c r="J116" s="654">
        <v>0.21472392638036802</v>
      </c>
      <c r="K116" s="654">
        <v>0.65980469780944806</v>
      </c>
      <c r="L116" s="534"/>
      <c r="N116" s="653"/>
    </row>
    <row r="117" spans="1:14">
      <c r="A117" s="638" t="s">
        <v>399</v>
      </c>
      <c r="B117" s="638" t="s">
        <v>25</v>
      </c>
      <c r="C117" s="638" t="s">
        <v>956</v>
      </c>
      <c r="D117" s="638" t="s">
        <v>960</v>
      </c>
      <c r="E117" s="638">
        <v>2013</v>
      </c>
      <c r="F117" s="638" t="s">
        <v>950</v>
      </c>
      <c r="G117" s="638" t="s">
        <v>254</v>
      </c>
      <c r="H117" s="638" t="s">
        <v>944</v>
      </c>
      <c r="I117" s="638" t="s">
        <v>42</v>
      </c>
      <c r="J117" s="654">
        <v>0.16826923076922998</v>
      </c>
      <c r="K117" s="654">
        <v>0.55830988431819106</v>
      </c>
      <c r="L117" s="534"/>
      <c r="N117" s="653"/>
    </row>
    <row r="118" spans="1:14">
      <c r="A118" s="638" t="s">
        <v>399</v>
      </c>
      <c r="B118" s="638" t="s">
        <v>25</v>
      </c>
      <c r="C118" s="638" t="s">
        <v>956</v>
      </c>
      <c r="D118" s="638" t="s">
        <v>960</v>
      </c>
      <c r="E118" s="638">
        <v>2013</v>
      </c>
      <c r="F118" s="638" t="s">
        <v>950</v>
      </c>
      <c r="G118" s="638" t="s">
        <v>254</v>
      </c>
      <c r="H118" s="638" t="s">
        <v>945</v>
      </c>
      <c r="I118" s="638" t="s">
        <v>42</v>
      </c>
      <c r="J118" s="654">
        <v>0.35294117647058798</v>
      </c>
      <c r="K118" s="654">
        <v>0.674991562605467</v>
      </c>
      <c r="L118" s="534"/>
      <c r="N118" s="653"/>
    </row>
    <row r="119" spans="1:14">
      <c r="A119" s="638" t="s">
        <v>399</v>
      </c>
      <c r="B119" s="638" t="s">
        <v>25</v>
      </c>
      <c r="C119" s="638" t="s">
        <v>956</v>
      </c>
      <c r="D119" s="638" t="s">
        <v>960</v>
      </c>
      <c r="E119" s="638">
        <v>2013</v>
      </c>
      <c r="F119" s="638" t="s">
        <v>950</v>
      </c>
      <c r="G119" s="638" t="s">
        <v>254</v>
      </c>
      <c r="H119" s="638" t="s">
        <v>947</v>
      </c>
      <c r="I119" s="638" t="s">
        <v>42</v>
      </c>
      <c r="J119" s="654">
        <v>0.25833333333333303</v>
      </c>
      <c r="K119" s="654">
        <v>0.7560975609756091</v>
      </c>
      <c r="L119" s="534"/>
      <c r="N119" s="653"/>
    </row>
    <row r="120" spans="1:14">
      <c r="A120" s="638" t="s">
        <v>399</v>
      </c>
      <c r="B120" s="638" t="s">
        <v>25</v>
      </c>
      <c r="C120" s="638" t="s">
        <v>956</v>
      </c>
      <c r="D120" s="638" t="s">
        <v>960</v>
      </c>
      <c r="E120" s="638">
        <v>2013</v>
      </c>
      <c r="F120" s="638" t="s">
        <v>950</v>
      </c>
      <c r="G120" s="638" t="s">
        <v>254</v>
      </c>
      <c r="H120" s="638" t="s">
        <v>948</v>
      </c>
      <c r="I120" s="638" t="s">
        <v>42</v>
      </c>
      <c r="J120" s="654">
        <v>0.215568862275449</v>
      </c>
      <c r="K120" s="654">
        <v>0.679245283018868</v>
      </c>
      <c r="L120" s="534"/>
      <c r="N120" s="653"/>
    </row>
    <row r="121" spans="1:14">
      <c r="A121" s="638" t="s">
        <v>399</v>
      </c>
      <c r="B121" s="638" t="s">
        <v>25</v>
      </c>
      <c r="C121" s="638" t="s">
        <v>956</v>
      </c>
      <c r="D121" s="638" t="s">
        <v>960</v>
      </c>
      <c r="E121" s="638">
        <v>2013</v>
      </c>
      <c r="F121" s="638" t="s">
        <v>950</v>
      </c>
      <c r="G121" s="638" t="s">
        <v>258</v>
      </c>
      <c r="H121" s="638" t="s">
        <v>945</v>
      </c>
      <c r="I121" s="638" t="s">
        <v>42</v>
      </c>
      <c r="J121" s="654">
        <v>0.18390804597701099</v>
      </c>
      <c r="K121" s="654">
        <v>0.51612903225806395</v>
      </c>
      <c r="L121" s="534"/>
      <c r="N121" s="653"/>
    </row>
    <row r="122" spans="1:14">
      <c r="A122" s="638" t="s">
        <v>399</v>
      </c>
      <c r="B122" s="638" t="s">
        <v>25</v>
      </c>
      <c r="C122" s="638" t="s">
        <v>956</v>
      </c>
      <c r="D122" s="638" t="s">
        <v>960</v>
      </c>
      <c r="E122" s="638">
        <v>2013</v>
      </c>
      <c r="F122" s="638" t="s">
        <v>950</v>
      </c>
      <c r="G122" s="638" t="s">
        <v>258</v>
      </c>
      <c r="H122" s="638" t="s">
        <v>947</v>
      </c>
      <c r="I122" s="638" t="s">
        <v>42</v>
      </c>
      <c r="J122" s="654">
        <v>0.231343283582089</v>
      </c>
      <c r="K122" s="654">
        <v>0.688888888888888</v>
      </c>
      <c r="L122" s="534"/>
      <c r="N122" s="653"/>
    </row>
    <row r="123" spans="1:14">
      <c r="A123" s="638" t="s">
        <v>399</v>
      </c>
      <c r="B123" s="638" t="s">
        <v>25</v>
      </c>
      <c r="C123" s="638" t="s">
        <v>956</v>
      </c>
      <c r="D123" s="638" t="s">
        <v>960</v>
      </c>
      <c r="E123" s="638">
        <v>2013</v>
      </c>
      <c r="F123" s="638" t="s">
        <v>950</v>
      </c>
      <c r="G123" s="638" t="s">
        <v>258</v>
      </c>
      <c r="H123" s="638" t="s">
        <v>948</v>
      </c>
      <c r="I123" s="638" t="s">
        <v>42</v>
      </c>
      <c r="J123" s="654">
        <v>0.32258064516128998</v>
      </c>
      <c r="K123" s="654">
        <v>0.625</v>
      </c>
      <c r="L123" s="534"/>
      <c r="N123" s="653"/>
    </row>
    <row r="124" spans="1:14">
      <c r="A124" s="638" t="s">
        <v>399</v>
      </c>
      <c r="B124" s="638" t="s">
        <v>25</v>
      </c>
      <c r="C124" s="638" t="s">
        <v>956</v>
      </c>
      <c r="D124" s="638" t="s">
        <v>960</v>
      </c>
      <c r="E124" s="638">
        <v>2013</v>
      </c>
      <c r="F124" s="638" t="s">
        <v>950</v>
      </c>
      <c r="G124" s="638" t="s">
        <v>835</v>
      </c>
      <c r="H124" s="638" t="s">
        <v>945</v>
      </c>
      <c r="I124" s="638" t="s">
        <v>42</v>
      </c>
      <c r="J124" s="654">
        <v>0.16058394160583903</v>
      </c>
      <c r="K124" s="654">
        <v>0.50059046921254802</v>
      </c>
      <c r="L124" s="534"/>
      <c r="N124" s="653"/>
    </row>
    <row r="125" spans="1:14">
      <c r="A125" s="638" t="s">
        <v>399</v>
      </c>
      <c r="B125" s="638" t="s">
        <v>25</v>
      </c>
      <c r="C125" s="638" t="s">
        <v>956</v>
      </c>
      <c r="D125" s="638" t="s">
        <v>960</v>
      </c>
      <c r="E125" s="638">
        <v>2013</v>
      </c>
      <c r="F125" s="638" t="s">
        <v>950</v>
      </c>
      <c r="G125" s="638" t="s">
        <v>836</v>
      </c>
      <c r="H125" s="638" t="s">
        <v>943</v>
      </c>
      <c r="I125" s="638" t="s">
        <v>42</v>
      </c>
      <c r="J125" s="654">
        <v>4.1223652303674599E-2</v>
      </c>
      <c r="K125" s="654">
        <v>0.49676663364629597</v>
      </c>
      <c r="L125" s="534"/>
      <c r="N125" s="653"/>
    </row>
    <row r="126" spans="1:14">
      <c r="A126" s="638" t="s">
        <v>399</v>
      </c>
      <c r="B126" s="638" t="s">
        <v>25</v>
      </c>
      <c r="C126" s="638" t="s">
        <v>956</v>
      </c>
      <c r="D126" s="638" t="s">
        <v>960</v>
      </c>
      <c r="E126" s="638">
        <v>2013</v>
      </c>
      <c r="F126" s="638" t="s">
        <v>950</v>
      </c>
      <c r="G126" s="638" t="s">
        <v>836</v>
      </c>
      <c r="H126" s="638" t="s">
        <v>944</v>
      </c>
      <c r="I126" s="638" t="s">
        <v>42</v>
      </c>
      <c r="J126" s="654">
        <v>5.4632972322502998E-2</v>
      </c>
      <c r="K126" s="654">
        <v>0.91027952197893891</v>
      </c>
      <c r="L126" s="534"/>
      <c r="N126" s="653"/>
    </row>
    <row r="127" spans="1:14">
      <c r="A127" s="638" t="s">
        <v>399</v>
      </c>
      <c r="B127" s="638" t="s">
        <v>25</v>
      </c>
      <c r="C127" s="638" t="s">
        <v>956</v>
      </c>
      <c r="D127" s="638" t="s">
        <v>960</v>
      </c>
      <c r="E127" s="638">
        <v>2013</v>
      </c>
      <c r="F127" s="638" t="s">
        <v>950</v>
      </c>
      <c r="G127" s="638" t="s">
        <v>836</v>
      </c>
      <c r="H127" s="638" t="s">
        <v>945</v>
      </c>
      <c r="I127" s="638" t="s">
        <v>42</v>
      </c>
      <c r="J127" s="654">
        <v>0.21472392638036802</v>
      </c>
      <c r="K127" s="654">
        <v>0.65980469780944806</v>
      </c>
      <c r="L127" s="534"/>
      <c r="N127" s="653"/>
    </row>
    <row r="128" spans="1:14">
      <c r="A128" s="638" t="s">
        <v>399</v>
      </c>
      <c r="B128" s="638" t="s">
        <v>25</v>
      </c>
      <c r="C128" s="638" t="s">
        <v>956</v>
      </c>
      <c r="D128" s="638" t="s">
        <v>961</v>
      </c>
      <c r="E128" s="638">
        <v>2013</v>
      </c>
      <c r="F128" s="638" t="s">
        <v>950</v>
      </c>
      <c r="G128" s="638" t="s">
        <v>254</v>
      </c>
      <c r="H128" s="638" t="s">
        <v>944</v>
      </c>
      <c r="I128" s="638" t="s">
        <v>42</v>
      </c>
      <c r="J128" s="654">
        <v>0.16826923076922998</v>
      </c>
      <c r="K128" s="654">
        <v>0.55830988431819106</v>
      </c>
      <c r="L128" s="534"/>
      <c r="N128" s="653"/>
    </row>
    <row r="129" spans="1:14">
      <c r="A129" s="638" t="s">
        <v>399</v>
      </c>
      <c r="B129" s="638" t="s">
        <v>25</v>
      </c>
      <c r="C129" s="638" t="s">
        <v>956</v>
      </c>
      <c r="D129" s="638" t="s">
        <v>961</v>
      </c>
      <c r="E129" s="638">
        <v>2013</v>
      </c>
      <c r="F129" s="638" t="s">
        <v>950</v>
      </c>
      <c r="G129" s="638" t="s">
        <v>254</v>
      </c>
      <c r="H129" s="638" t="s">
        <v>945</v>
      </c>
      <c r="I129" s="638" t="s">
        <v>42</v>
      </c>
      <c r="J129" s="654">
        <v>0.35294117647058798</v>
      </c>
      <c r="K129" s="654">
        <v>0.674991562605467</v>
      </c>
      <c r="L129" s="534"/>
      <c r="N129" s="653"/>
    </row>
    <row r="130" spans="1:14">
      <c r="A130" s="638" t="s">
        <v>399</v>
      </c>
      <c r="B130" s="638" t="s">
        <v>25</v>
      </c>
      <c r="C130" s="638" t="s">
        <v>956</v>
      </c>
      <c r="D130" s="638" t="s">
        <v>961</v>
      </c>
      <c r="E130" s="638">
        <v>2013</v>
      </c>
      <c r="F130" s="638" t="s">
        <v>950</v>
      </c>
      <c r="G130" s="638" t="s">
        <v>254</v>
      </c>
      <c r="H130" s="638" t="s">
        <v>947</v>
      </c>
      <c r="I130" s="638" t="s">
        <v>42</v>
      </c>
      <c r="J130" s="654">
        <v>0.25833333333333303</v>
      </c>
      <c r="K130" s="654">
        <v>0.7560975609756091</v>
      </c>
      <c r="L130" s="534"/>
      <c r="N130" s="653"/>
    </row>
    <row r="131" spans="1:14">
      <c r="A131" s="638" t="s">
        <v>399</v>
      </c>
      <c r="B131" s="638" t="s">
        <v>25</v>
      </c>
      <c r="C131" s="638" t="s">
        <v>956</v>
      </c>
      <c r="D131" s="638" t="s">
        <v>961</v>
      </c>
      <c r="E131" s="638">
        <v>2013</v>
      </c>
      <c r="F131" s="638" t="s">
        <v>950</v>
      </c>
      <c r="G131" s="638" t="s">
        <v>254</v>
      </c>
      <c r="H131" s="638" t="s">
        <v>948</v>
      </c>
      <c r="I131" s="638" t="s">
        <v>42</v>
      </c>
      <c r="J131" s="654">
        <v>0.215568862275449</v>
      </c>
      <c r="K131" s="654">
        <v>0.679245283018868</v>
      </c>
      <c r="L131" s="534"/>
      <c r="N131" s="653"/>
    </row>
    <row r="132" spans="1:14">
      <c r="A132" s="638" t="s">
        <v>399</v>
      </c>
      <c r="B132" s="638" t="s">
        <v>25</v>
      </c>
      <c r="C132" s="638" t="s">
        <v>956</v>
      </c>
      <c r="D132" s="638" t="s">
        <v>961</v>
      </c>
      <c r="E132" s="638">
        <v>2013</v>
      </c>
      <c r="F132" s="638" t="s">
        <v>950</v>
      </c>
      <c r="G132" s="638" t="s">
        <v>258</v>
      </c>
      <c r="H132" s="638" t="s">
        <v>945</v>
      </c>
      <c r="I132" s="638" t="s">
        <v>42</v>
      </c>
      <c r="J132" s="654">
        <v>0.18390804597701099</v>
      </c>
      <c r="K132" s="654">
        <v>0.51612903225806395</v>
      </c>
      <c r="L132" s="534"/>
      <c r="N132" s="653"/>
    </row>
    <row r="133" spans="1:14">
      <c r="A133" s="638" t="s">
        <v>399</v>
      </c>
      <c r="B133" s="638" t="s">
        <v>25</v>
      </c>
      <c r="C133" s="638" t="s">
        <v>956</v>
      </c>
      <c r="D133" s="638" t="s">
        <v>961</v>
      </c>
      <c r="E133" s="638">
        <v>2013</v>
      </c>
      <c r="F133" s="638" t="s">
        <v>950</v>
      </c>
      <c r="G133" s="638" t="s">
        <v>258</v>
      </c>
      <c r="H133" s="638" t="s">
        <v>947</v>
      </c>
      <c r="I133" s="638" t="s">
        <v>42</v>
      </c>
      <c r="J133" s="654">
        <v>0.231343283582089</v>
      </c>
      <c r="K133" s="654">
        <v>0.688888888888888</v>
      </c>
      <c r="L133" s="534"/>
      <c r="N133" s="653"/>
    </row>
    <row r="134" spans="1:14">
      <c r="A134" s="638" t="s">
        <v>399</v>
      </c>
      <c r="B134" s="638" t="s">
        <v>25</v>
      </c>
      <c r="C134" s="638" t="s">
        <v>956</v>
      </c>
      <c r="D134" s="638" t="s">
        <v>961</v>
      </c>
      <c r="E134" s="638">
        <v>2013</v>
      </c>
      <c r="F134" s="638" t="s">
        <v>950</v>
      </c>
      <c r="G134" s="638" t="s">
        <v>258</v>
      </c>
      <c r="H134" s="638" t="s">
        <v>948</v>
      </c>
      <c r="I134" s="638" t="s">
        <v>42</v>
      </c>
      <c r="J134" s="654">
        <v>0.32258064516128998</v>
      </c>
      <c r="K134" s="654">
        <v>0.625</v>
      </c>
      <c r="L134" s="534"/>
      <c r="N134" s="653"/>
    </row>
    <row r="135" spans="1:14">
      <c r="A135" s="638" t="s">
        <v>399</v>
      </c>
      <c r="B135" s="638" t="s">
        <v>25</v>
      </c>
      <c r="C135" s="638" t="s">
        <v>956</v>
      </c>
      <c r="D135" s="638" t="s">
        <v>961</v>
      </c>
      <c r="E135" s="638">
        <v>2013</v>
      </c>
      <c r="F135" s="638" t="s">
        <v>950</v>
      </c>
      <c r="G135" s="638" t="s">
        <v>835</v>
      </c>
      <c r="H135" s="638" t="s">
        <v>945</v>
      </c>
      <c r="I135" s="638" t="s">
        <v>42</v>
      </c>
      <c r="J135" s="654">
        <v>0.16058394160583903</v>
      </c>
      <c r="K135" s="654">
        <v>0.50059046921254802</v>
      </c>
      <c r="L135" s="534"/>
      <c r="N135" s="653"/>
    </row>
    <row r="136" spans="1:14">
      <c r="A136" s="638" t="s">
        <v>399</v>
      </c>
      <c r="B136" s="638" t="s">
        <v>25</v>
      </c>
      <c r="C136" s="638" t="s">
        <v>956</v>
      </c>
      <c r="D136" s="638" t="s">
        <v>961</v>
      </c>
      <c r="E136" s="638">
        <v>2013</v>
      </c>
      <c r="F136" s="638" t="s">
        <v>950</v>
      </c>
      <c r="G136" s="638" t="s">
        <v>836</v>
      </c>
      <c r="H136" s="638" t="s">
        <v>943</v>
      </c>
      <c r="I136" s="638" t="s">
        <v>42</v>
      </c>
      <c r="J136" s="654">
        <v>4.1223652303674599E-2</v>
      </c>
      <c r="K136" s="654">
        <v>0.49676663364629597</v>
      </c>
      <c r="L136" s="534"/>
      <c r="N136" s="653"/>
    </row>
    <row r="137" spans="1:14">
      <c r="A137" s="638" t="s">
        <v>399</v>
      </c>
      <c r="B137" s="638" t="s">
        <v>25</v>
      </c>
      <c r="C137" s="638" t="s">
        <v>956</v>
      </c>
      <c r="D137" s="638" t="s">
        <v>961</v>
      </c>
      <c r="E137" s="638">
        <v>2013</v>
      </c>
      <c r="F137" s="638" t="s">
        <v>950</v>
      </c>
      <c r="G137" s="638" t="s">
        <v>836</v>
      </c>
      <c r="H137" s="638" t="s">
        <v>944</v>
      </c>
      <c r="I137" s="638" t="s">
        <v>42</v>
      </c>
      <c r="J137" s="654">
        <v>5.4632972322502998E-2</v>
      </c>
      <c r="K137" s="654">
        <v>0.91027952197893891</v>
      </c>
      <c r="L137" s="534"/>
      <c r="N137" s="653"/>
    </row>
    <row r="138" spans="1:14">
      <c r="A138" s="638" t="s">
        <v>399</v>
      </c>
      <c r="B138" s="638" t="s">
        <v>25</v>
      </c>
      <c r="C138" s="638" t="s">
        <v>956</v>
      </c>
      <c r="D138" s="638" t="s">
        <v>961</v>
      </c>
      <c r="E138" s="638">
        <v>2013</v>
      </c>
      <c r="F138" s="638" t="s">
        <v>950</v>
      </c>
      <c r="G138" s="638" t="s">
        <v>836</v>
      </c>
      <c r="H138" s="638" t="s">
        <v>945</v>
      </c>
      <c r="I138" s="638" t="s">
        <v>42</v>
      </c>
      <c r="J138" s="654">
        <v>0.21472392638036802</v>
      </c>
      <c r="K138" s="654">
        <v>0.65980469780944806</v>
      </c>
      <c r="L138" s="534"/>
      <c r="N138" s="653"/>
    </row>
    <row r="139" spans="1:14">
      <c r="A139" s="638" t="s">
        <v>399</v>
      </c>
      <c r="B139" s="638" t="s">
        <v>25</v>
      </c>
      <c r="C139" s="638" t="s">
        <v>956</v>
      </c>
      <c r="D139" s="638" t="s">
        <v>962</v>
      </c>
      <c r="E139" s="638">
        <v>2013</v>
      </c>
      <c r="F139" s="638" t="s">
        <v>950</v>
      </c>
      <c r="G139" s="638" t="s">
        <v>254</v>
      </c>
      <c r="H139" s="638" t="s">
        <v>944</v>
      </c>
      <c r="I139" s="638" t="s">
        <v>42</v>
      </c>
      <c r="J139" s="654">
        <v>0.16826923076922998</v>
      </c>
      <c r="K139" s="654">
        <v>0.55830988431819106</v>
      </c>
      <c r="L139" s="534"/>
      <c r="N139" s="653"/>
    </row>
    <row r="140" spans="1:14">
      <c r="A140" s="638" t="s">
        <v>399</v>
      </c>
      <c r="B140" s="638" t="s">
        <v>25</v>
      </c>
      <c r="C140" s="638" t="s">
        <v>956</v>
      </c>
      <c r="D140" s="638" t="s">
        <v>962</v>
      </c>
      <c r="E140" s="638">
        <v>2013</v>
      </c>
      <c r="F140" s="638" t="s">
        <v>950</v>
      </c>
      <c r="G140" s="638" t="s">
        <v>254</v>
      </c>
      <c r="H140" s="638" t="s">
        <v>945</v>
      </c>
      <c r="I140" s="638" t="s">
        <v>42</v>
      </c>
      <c r="J140" s="654">
        <v>0.35294117647058798</v>
      </c>
      <c r="K140" s="654">
        <v>0.674991562605467</v>
      </c>
      <c r="L140" s="534"/>
      <c r="N140" s="653"/>
    </row>
    <row r="141" spans="1:14">
      <c r="A141" s="638" t="s">
        <v>399</v>
      </c>
      <c r="B141" s="638" t="s">
        <v>25</v>
      </c>
      <c r="C141" s="638" t="s">
        <v>956</v>
      </c>
      <c r="D141" s="638" t="s">
        <v>962</v>
      </c>
      <c r="E141" s="638">
        <v>2013</v>
      </c>
      <c r="F141" s="638" t="s">
        <v>950</v>
      </c>
      <c r="G141" s="638" t="s">
        <v>254</v>
      </c>
      <c r="H141" s="638" t="s">
        <v>947</v>
      </c>
      <c r="I141" s="638" t="s">
        <v>42</v>
      </c>
      <c r="J141" s="654">
        <v>0.25833333333333303</v>
      </c>
      <c r="K141" s="654">
        <v>0.7560975609756091</v>
      </c>
      <c r="L141" s="534"/>
      <c r="N141" s="653"/>
    </row>
    <row r="142" spans="1:14">
      <c r="A142" s="638" t="s">
        <v>399</v>
      </c>
      <c r="B142" s="638" t="s">
        <v>25</v>
      </c>
      <c r="C142" s="638" t="s">
        <v>956</v>
      </c>
      <c r="D142" s="638" t="s">
        <v>962</v>
      </c>
      <c r="E142" s="638">
        <v>2013</v>
      </c>
      <c r="F142" s="638" t="s">
        <v>950</v>
      </c>
      <c r="G142" s="638" t="s">
        <v>254</v>
      </c>
      <c r="H142" s="638" t="s">
        <v>948</v>
      </c>
      <c r="I142" s="638" t="s">
        <v>42</v>
      </c>
      <c r="J142" s="654">
        <v>0.215568862275449</v>
      </c>
      <c r="K142" s="654">
        <v>0.679245283018868</v>
      </c>
      <c r="L142" s="534"/>
      <c r="N142" s="653"/>
    </row>
    <row r="143" spans="1:14">
      <c r="A143" s="638" t="s">
        <v>399</v>
      </c>
      <c r="B143" s="638" t="s">
        <v>25</v>
      </c>
      <c r="C143" s="638" t="s">
        <v>956</v>
      </c>
      <c r="D143" s="638" t="s">
        <v>962</v>
      </c>
      <c r="E143" s="638">
        <v>2013</v>
      </c>
      <c r="F143" s="638" t="s">
        <v>950</v>
      </c>
      <c r="G143" s="638" t="s">
        <v>258</v>
      </c>
      <c r="H143" s="638" t="s">
        <v>945</v>
      </c>
      <c r="I143" s="638" t="s">
        <v>42</v>
      </c>
      <c r="J143" s="654">
        <v>0.18390804597701099</v>
      </c>
      <c r="K143" s="654">
        <v>0.51612903225806395</v>
      </c>
      <c r="L143" s="534"/>
      <c r="N143" s="653"/>
    </row>
    <row r="144" spans="1:14">
      <c r="A144" s="638" t="s">
        <v>399</v>
      </c>
      <c r="B144" s="638" t="s">
        <v>25</v>
      </c>
      <c r="C144" s="638" t="s">
        <v>956</v>
      </c>
      <c r="D144" s="638" t="s">
        <v>962</v>
      </c>
      <c r="E144" s="638">
        <v>2013</v>
      </c>
      <c r="F144" s="638" t="s">
        <v>950</v>
      </c>
      <c r="G144" s="638" t="s">
        <v>258</v>
      </c>
      <c r="H144" s="638" t="s">
        <v>947</v>
      </c>
      <c r="I144" s="638" t="s">
        <v>42</v>
      </c>
      <c r="J144" s="654">
        <v>0.231343283582089</v>
      </c>
      <c r="K144" s="654">
        <v>0.688888888888888</v>
      </c>
      <c r="L144" s="534"/>
      <c r="N144" s="653"/>
    </row>
    <row r="145" spans="1:14">
      <c r="A145" s="638" t="s">
        <v>399</v>
      </c>
      <c r="B145" s="638" t="s">
        <v>25</v>
      </c>
      <c r="C145" s="638" t="s">
        <v>956</v>
      </c>
      <c r="D145" s="638" t="s">
        <v>962</v>
      </c>
      <c r="E145" s="638">
        <v>2013</v>
      </c>
      <c r="F145" s="638" t="s">
        <v>950</v>
      </c>
      <c r="G145" s="638" t="s">
        <v>258</v>
      </c>
      <c r="H145" s="638" t="s">
        <v>948</v>
      </c>
      <c r="I145" s="638" t="s">
        <v>42</v>
      </c>
      <c r="J145" s="654">
        <v>0.32258064516128998</v>
      </c>
      <c r="K145" s="654">
        <v>0.625</v>
      </c>
      <c r="L145" s="534"/>
      <c r="N145" s="653"/>
    </row>
    <row r="146" spans="1:14">
      <c r="A146" s="638" t="s">
        <v>399</v>
      </c>
      <c r="B146" s="638" t="s">
        <v>25</v>
      </c>
      <c r="C146" s="638" t="s">
        <v>956</v>
      </c>
      <c r="D146" s="638" t="s">
        <v>962</v>
      </c>
      <c r="E146" s="638">
        <v>2013</v>
      </c>
      <c r="F146" s="638" t="s">
        <v>950</v>
      </c>
      <c r="G146" s="638" t="s">
        <v>835</v>
      </c>
      <c r="H146" s="638" t="s">
        <v>945</v>
      </c>
      <c r="I146" s="638" t="s">
        <v>42</v>
      </c>
      <c r="J146" s="654">
        <v>0.16058394160583903</v>
      </c>
      <c r="K146" s="654">
        <v>0.50059046921254802</v>
      </c>
      <c r="L146" s="534"/>
      <c r="N146" s="653"/>
    </row>
    <row r="147" spans="1:14">
      <c r="A147" s="638" t="s">
        <v>399</v>
      </c>
      <c r="B147" s="638" t="s">
        <v>25</v>
      </c>
      <c r="C147" s="638" t="s">
        <v>956</v>
      </c>
      <c r="D147" s="638" t="s">
        <v>962</v>
      </c>
      <c r="E147" s="638">
        <v>2013</v>
      </c>
      <c r="F147" s="638" t="s">
        <v>950</v>
      </c>
      <c r="G147" s="638" t="s">
        <v>836</v>
      </c>
      <c r="H147" s="638" t="s">
        <v>943</v>
      </c>
      <c r="I147" s="638" t="s">
        <v>42</v>
      </c>
      <c r="J147" s="654">
        <v>4.1223652303674599E-2</v>
      </c>
      <c r="K147" s="654">
        <v>0.49676663364629597</v>
      </c>
      <c r="L147" s="534"/>
      <c r="N147" s="653"/>
    </row>
    <row r="148" spans="1:14">
      <c r="A148" s="638" t="s">
        <v>399</v>
      </c>
      <c r="B148" s="638" t="s">
        <v>25</v>
      </c>
      <c r="C148" s="638" t="s">
        <v>956</v>
      </c>
      <c r="D148" s="638" t="s">
        <v>962</v>
      </c>
      <c r="E148" s="638">
        <v>2013</v>
      </c>
      <c r="F148" s="638" t="s">
        <v>950</v>
      </c>
      <c r="G148" s="638" t="s">
        <v>836</v>
      </c>
      <c r="H148" s="638" t="s">
        <v>944</v>
      </c>
      <c r="I148" s="638" t="s">
        <v>42</v>
      </c>
      <c r="J148" s="654">
        <v>5.4632972322502998E-2</v>
      </c>
      <c r="K148" s="654">
        <v>0.91027952197893891</v>
      </c>
      <c r="L148" s="534"/>
      <c r="N148" s="653"/>
    </row>
    <row r="149" spans="1:14">
      <c r="A149" s="638" t="s">
        <v>399</v>
      </c>
      <c r="B149" s="638" t="s">
        <v>25</v>
      </c>
      <c r="C149" s="638" t="s">
        <v>956</v>
      </c>
      <c r="D149" s="638" t="s">
        <v>962</v>
      </c>
      <c r="E149" s="638">
        <v>2013</v>
      </c>
      <c r="F149" s="638" t="s">
        <v>950</v>
      </c>
      <c r="G149" s="638" t="s">
        <v>836</v>
      </c>
      <c r="H149" s="638" t="s">
        <v>945</v>
      </c>
      <c r="I149" s="638" t="s">
        <v>42</v>
      </c>
      <c r="J149" s="654">
        <v>0.21472392638036802</v>
      </c>
      <c r="K149" s="654">
        <v>0.65980469780944806</v>
      </c>
      <c r="L149" s="534"/>
      <c r="N149" s="653"/>
    </row>
    <row r="150" spans="1:14">
      <c r="A150" s="638" t="s">
        <v>399</v>
      </c>
      <c r="B150" s="638" t="s">
        <v>25</v>
      </c>
      <c r="C150" s="638" t="s">
        <v>956</v>
      </c>
      <c r="D150" s="638" t="s">
        <v>963</v>
      </c>
      <c r="E150" s="638">
        <v>2013</v>
      </c>
      <c r="F150" s="638" t="s">
        <v>950</v>
      </c>
      <c r="G150" s="638" t="s">
        <v>254</v>
      </c>
      <c r="H150" s="638" t="s">
        <v>944</v>
      </c>
      <c r="I150" s="638" t="s">
        <v>42</v>
      </c>
      <c r="J150" s="654">
        <v>0.16826923076922998</v>
      </c>
      <c r="K150" s="654">
        <v>0.55830988431819106</v>
      </c>
      <c r="L150" s="534"/>
      <c r="N150" s="653"/>
    </row>
    <row r="151" spans="1:14">
      <c r="A151" s="638" t="s">
        <v>399</v>
      </c>
      <c r="B151" s="638" t="s">
        <v>25</v>
      </c>
      <c r="C151" s="638" t="s">
        <v>956</v>
      </c>
      <c r="D151" s="638" t="s">
        <v>963</v>
      </c>
      <c r="E151" s="638">
        <v>2013</v>
      </c>
      <c r="F151" s="638" t="s">
        <v>950</v>
      </c>
      <c r="G151" s="638" t="s">
        <v>254</v>
      </c>
      <c r="H151" s="638" t="s">
        <v>945</v>
      </c>
      <c r="I151" s="638" t="s">
        <v>42</v>
      </c>
      <c r="J151" s="654">
        <v>0.35294117647058798</v>
      </c>
      <c r="K151" s="654">
        <v>0.674991562605467</v>
      </c>
      <c r="L151" s="534"/>
      <c r="N151" s="653"/>
    </row>
    <row r="152" spans="1:14">
      <c r="A152" s="638" t="s">
        <v>399</v>
      </c>
      <c r="B152" s="638" t="s">
        <v>25</v>
      </c>
      <c r="C152" s="638" t="s">
        <v>956</v>
      </c>
      <c r="D152" s="638" t="s">
        <v>963</v>
      </c>
      <c r="E152" s="638">
        <v>2013</v>
      </c>
      <c r="F152" s="638" t="s">
        <v>950</v>
      </c>
      <c r="G152" s="638" t="s">
        <v>254</v>
      </c>
      <c r="H152" s="638" t="s">
        <v>947</v>
      </c>
      <c r="I152" s="638" t="s">
        <v>42</v>
      </c>
      <c r="J152" s="654">
        <v>0.25833333333333303</v>
      </c>
      <c r="K152" s="654">
        <v>0.7560975609756091</v>
      </c>
      <c r="L152" s="534"/>
      <c r="N152" s="653"/>
    </row>
    <row r="153" spans="1:14">
      <c r="A153" s="638" t="s">
        <v>399</v>
      </c>
      <c r="B153" s="638" t="s">
        <v>25</v>
      </c>
      <c r="C153" s="638" t="s">
        <v>956</v>
      </c>
      <c r="D153" s="638" t="s">
        <v>963</v>
      </c>
      <c r="E153" s="638">
        <v>2013</v>
      </c>
      <c r="F153" s="638" t="s">
        <v>950</v>
      </c>
      <c r="G153" s="638" t="s">
        <v>254</v>
      </c>
      <c r="H153" s="638" t="s">
        <v>948</v>
      </c>
      <c r="I153" s="638" t="s">
        <v>42</v>
      </c>
      <c r="J153" s="654">
        <v>0.215568862275449</v>
      </c>
      <c r="K153" s="654">
        <v>0.679245283018868</v>
      </c>
      <c r="L153" s="534"/>
      <c r="N153" s="653"/>
    </row>
    <row r="154" spans="1:14">
      <c r="A154" s="638" t="s">
        <v>399</v>
      </c>
      <c r="B154" s="638" t="s">
        <v>25</v>
      </c>
      <c r="C154" s="638" t="s">
        <v>956</v>
      </c>
      <c r="D154" s="638" t="s">
        <v>963</v>
      </c>
      <c r="E154" s="638">
        <v>2013</v>
      </c>
      <c r="F154" s="638" t="s">
        <v>950</v>
      </c>
      <c r="G154" s="638" t="s">
        <v>258</v>
      </c>
      <c r="H154" s="638" t="s">
        <v>945</v>
      </c>
      <c r="I154" s="638" t="s">
        <v>42</v>
      </c>
      <c r="J154" s="654">
        <v>0.18390804597701099</v>
      </c>
      <c r="K154" s="654">
        <v>0.51612903225806395</v>
      </c>
      <c r="L154" s="534"/>
      <c r="N154" s="653"/>
    </row>
    <row r="155" spans="1:14">
      <c r="A155" s="638" t="s">
        <v>399</v>
      </c>
      <c r="B155" s="638" t="s">
        <v>25</v>
      </c>
      <c r="C155" s="638" t="s">
        <v>956</v>
      </c>
      <c r="D155" s="638" t="s">
        <v>963</v>
      </c>
      <c r="E155" s="638">
        <v>2013</v>
      </c>
      <c r="F155" s="638" t="s">
        <v>950</v>
      </c>
      <c r="G155" s="638" t="s">
        <v>258</v>
      </c>
      <c r="H155" s="638" t="s">
        <v>947</v>
      </c>
      <c r="I155" s="638" t="s">
        <v>42</v>
      </c>
      <c r="J155" s="654">
        <v>0.231343283582089</v>
      </c>
      <c r="K155" s="654">
        <v>0.688888888888888</v>
      </c>
      <c r="L155" s="534"/>
      <c r="N155" s="653"/>
    </row>
    <row r="156" spans="1:14">
      <c r="A156" s="638" t="s">
        <v>399</v>
      </c>
      <c r="B156" s="638" t="s">
        <v>25</v>
      </c>
      <c r="C156" s="638" t="s">
        <v>956</v>
      </c>
      <c r="D156" s="638" t="s">
        <v>963</v>
      </c>
      <c r="E156" s="638">
        <v>2013</v>
      </c>
      <c r="F156" s="638" t="s">
        <v>950</v>
      </c>
      <c r="G156" s="638" t="s">
        <v>258</v>
      </c>
      <c r="H156" s="638" t="s">
        <v>948</v>
      </c>
      <c r="I156" s="638" t="s">
        <v>42</v>
      </c>
      <c r="J156" s="654">
        <v>0.32258064516128998</v>
      </c>
      <c r="K156" s="654">
        <v>0.625</v>
      </c>
      <c r="L156" s="534"/>
      <c r="N156" s="653"/>
    </row>
    <row r="157" spans="1:14">
      <c r="A157" s="638" t="s">
        <v>399</v>
      </c>
      <c r="B157" s="638" t="s">
        <v>25</v>
      </c>
      <c r="C157" s="638" t="s">
        <v>956</v>
      </c>
      <c r="D157" s="638" t="s">
        <v>963</v>
      </c>
      <c r="E157" s="638">
        <v>2013</v>
      </c>
      <c r="F157" s="638" t="s">
        <v>950</v>
      </c>
      <c r="G157" s="638" t="s">
        <v>835</v>
      </c>
      <c r="H157" s="638" t="s">
        <v>945</v>
      </c>
      <c r="I157" s="638" t="s">
        <v>42</v>
      </c>
      <c r="J157" s="654">
        <v>0.16058394160583903</v>
      </c>
      <c r="K157" s="654">
        <v>0.50059046921254802</v>
      </c>
      <c r="L157" s="534"/>
      <c r="N157" s="653"/>
    </row>
    <row r="158" spans="1:14">
      <c r="A158" s="638" t="s">
        <v>399</v>
      </c>
      <c r="B158" s="638" t="s">
        <v>25</v>
      </c>
      <c r="C158" s="638" t="s">
        <v>956</v>
      </c>
      <c r="D158" s="638" t="s">
        <v>963</v>
      </c>
      <c r="E158" s="638">
        <v>2013</v>
      </c>
      <c r="F158" s="638" t="s">
        <v>950</v>
      </c>
      <c r="G158" s="638" t="s">
        <v>836</v>
      </c>
      <c r="H158" s="638" t="s">
        <v>943</v>
      </c>
      <c r="I158" s="638" t="s">
        <v>42</v>
      </c>
      <c r="J158" s="654">
        <v>4.1223652303674599E-2</v>
      </c>
      <c r="K158" s="654">
        <v>0.49676663364629597</v>
      </c>
      <c r="L158" s="534"/>
      <c r="N158" s="653"/>
    </row>
    <row r="159" spans="1:14">
      <c r="A159" s="638" t="s">
        <v>399</v>
      </c>
      <c r="B159" s="638" t="s">
        <v>25</v>
      </c>
      <c r="C159" s="638" t="s">
        <v>956</v>
      </c>
      <c r="D159" s="638" t="s">
        <v>963</v>
      </c>
      <c r="E159" s="638">
        <v>2013</v>
      </c>
      <c r="F159" s="638" t="s">
        <v>950</v>
      </c>
      <c r="G159" s="638" t="s">
        <v>836</v>
      </c>
      <c r="H159" s="638" t="s">
        <v>944</v>
      </c>
      <c r="I159" s="638" t="s">
        <v>42</v>
      </c>
      <c r="J159" s="654">
        <v>5.4632972322502998E-2</v>
      </c>
      <c r="K159" s="654">
        <v>0.91027952197893891</v>
      </c>
      <c r="L159" s="534"/>
      <c r="N159" s="653"/>
    </row>
    <row r="160" spans="1:14">
      <c r="A160" s="638" t="s">
        <v>399</v>
      </c>
      <c r="B160" s="638" t="s">
        <v>25</v>
      </c>
      <c r="C160" s="638" t="s">
        <v>956</v>
      </c>
      <c r="D160" s="638" t="s">
        <v>963</v>
      </c>
      <c r="E160" s="638">
        <v>2013</v>
      </c>
      <c r="F160" s="638" t="s">
        <v>950</v>
      </c>
      <c r="G160" s="638" t="s">
        <v>836</v>
      </c>
      <c r="H160" s="638" t="s">
        <v>945</v>
      </c>
      <c r="I160" s="638" t="s">
        <v>42</v>
      </c>
      <c r="J160" s="654">
        <v>0.21472392638036802</v>
      </c>
      <c r="K160" s="654">
        <v>0.65980469780944806</v>
      </c>
      <c r="L160" s="534"/>
      <c r="N160" s="653"/>
    </row>
    <row r="161" spans="1:14">
      <c r="A161" s="638" t="s">
        <v>399</v>
      </c>
      <c r="B161" s="638" t="s">
        <v>25</v>
      </c>
      <c r="C161" s="638" t="s">
        <v>956</v>
      </c>
      <c r="D161" s="638" t="s">
        <v>964</v>
      </c>
      <c r="E161" s="638">
        <v>2013</v>
      </c>
      <c r="F161" s="638" t="s">
        <v>950</v>
      </c>
      <c r="G161" s="638" t="s">
        <v>254</v>
      </c>
      <c r="H161" s="638" t="s">
        <v>944</v>
      </c>
      <c r="I161" s="638" t="s">
        <v>42</v>
      </c>
      <c r="J161" s="654">
        <v>0.16826923076922998</v>
      </c>
      <c r="K161" s="654">
        <v>0.55830988431819106</v>
      </c>
      <c r="L161" s="534"/>
      <c r="N161" s="653"/>
    </row>
    <row r="162" spans="1:14">
      <c r="A162" s="638" t="s">
        <v>399</v>
      </c>
      <c r="B162" s="638" t="s">
        <v>25</v>
      </c>
      <c r="C162" s="638" t="s">
        <v>956</v>
      </c>
      <c r="D162" s="638" t="s">
        <v>964</v>
      </c>
      <c r="E162" s="638">
        <v>2013</v>
      </c>
      <c r="F162" s="638" t="s">
        <v>950</v>
      </c>
      <c r="G162" s="638" t="s">
        <v>254</v>
      </c>
      <c r="H162" s="638" t="s">
        <v>945</v>
      </c>
      <c r="I162" s="638" t="s">
        <v>42</v>
      </c>
      <c r="J162" s="654">
        <v>0.35294117647058798</v>
      </c>
      <c r="K162" s="654">
        <v>0.674991562605467</v>
      </c>
      <c r="L162" s="534"/>
      <c r="N162" s="653"/>
    </row>
    <row r="163" spans="1:14">
      <c r="A163" s="638" t="s">
        <v>399</v>
      </c>
      <c r="B163" s="638" t="s">
        <v>25</v>
      </c>
      <c r="C163" s="638" t="s">
        <v>956</v>
      </c>
      <c r="D163" s="638" t="s">
        <v>964</v>
      </c>
      <c r="E163" s="638">
        <v>2013</v>
      </c>
      <c r="F163" s="638" t="s">
        <v>950</v>
      </c>
      <c r="G163" s="638" t="s">
        <v>254</v>
      </c>
      <c r="H163" s="638" t="s">
        <v>947</v>
      </c>
      <c r="I163" s="638" t="s">
        <v>42</v>
      </c>
      <c r="J163" s="654">
        <v>0.25833333333333303</v>
      </c>
      <c r="K163" s="654">
        <v>0.7560975609756091</v>
      </c>
      <c r="L163" s="534"/>
      <c r="N163" s="653"/>
    </row>
    <row r="164" spans="1:14">
      <c r="A164" s="638" t="s">
        <v>399</v>
      </c>
      <c r="B164" s="638" t="s">
        <v>25</v>
      </c>
      <c r="C164" s="638" t="s">
        <v>956</v>
      </c>
      <c r="D164" s="638" t="s">
        <v>964</v>
      </c>
      <c r="E164" s="638">
        <v>2013</v>
      </c>
      <c r="F164" s="638" t="s">
        <v>950</v>
      </c>
      <c r="G164" s="638" t="s">
        <v>254</v>
      </c>
      <c r="H164" s="638" t="s">
        <v>948</v>
      </c>
      <c r="I164" s="638" t="s">
        <v>42</v>
      </c>
      <c r="J164" s="654">
        <v>0.215568862275449</v>
      </c>
      <c r="K164" s="654">
        <v>0.679245283018868</v>
      </c>
      <c r="L164" s="534"/>
      <c r="N164" s="653"/>
    </row>
    <row r="165" spans="1:14">
      <c r="A165" s="638" t="s">
        <v>399</v>
      </c>
      <c r="B165" s="638" t="s">
        <v>25</v>
      </c>
      <c r="C165" s="638" t="s">
        <v>956</v>
      </c>
      <c r="D165" s="638" t="s">
        <v>964</v>
      </c>
      <c r="E165" s="638">
        <v>2013</v>
      </c>
      <c r="F165" s="638" t="s">
        <v>950</v>
      </c>
      <c r="G165" s="638" t="s">
        <v>258</v>
      </c>
      <c r="H165" s="638" t="s">
        <v>945</v>
      </c>
      <c r="I165" s="638" t="s">
        <v>42</v>
      </c>
      <c r="J165" s="654">
        <v>0.18390804597701099</v>
      </c>
      <c r="K165" s="654">
        <v>0.51612903225806395</v>
      </c>
      <c r="L165" s="534"/>
      <c r="N165" s="653"/>
    </row>
    <row r="166" spans="1:14">
      <c r="A166" s="638" t="s">
        <v>399</v>
      </c>
      <c r="B166" s="638" t="s">
        <v>25</v>
      </c>
      <c r="C166" s="638" t="s">
        <v>956</v>
      </c>
      <c r="D166" s="638" t="s">
        <v>964</v>
      </c>
      <c r="E166" s="638">
        <v>2013</v>
      </c>
      <c r="F166" s="638" t="s">
        <v>950</v>
      </c>
      <c r="G166" s="638" t="s">
        <v>258</v>
      </c>
      <c r="H166" s="638" t="s">
        <v>947</v>
      </c>
      <c r="I166" s="638" t="s">
        <v>42</v>
      </c>
      <c r="J166" s="654">
        <v>0.231343283582089</v>
      </c>
      <c r="K166" s="654">
        <v>0.688888888888888</v>
      </c>
      <c r="L166" s="534"/>
      <c r="N166" s="653"/>
    </row>
    <row r="167" spans="1:14">
      <c r="A167" s="638" t="s">
        <v>399</v>
      </c>
      <c r="B167" s="638" t="s">
        <v>25</v>
      </c>
      <c r="C167" s="638" t="s">
        <v>956</v>
      </c>
      <c r="D167" s="638" t="s">
        <v>964</v>
      </c>
      <c r="E167" s="638">
        <v>2013</v>
      </c>
      <c r="F167" s="638" t="s">
        <v>950</v>
      </c>
      <c r="G167" s="638" t="s">
        <v>258</v>
      </c>
      <c r="H167" s="638" t="s">
        <v>948</v>
      </c>
      <c r="I167" s="638" t="s">
        <v>42</v>
      </c>
      <c r="J167" s="654">
        <v>0.32258064516128998</v>
      </c>
      <c r="K167" s="654">
        <v>0.625</v>
      </c>
      <c r="L167" s="534"/>
      <c r="N167" s="653"/>
    </row>
    <row r="168" spans="1:14">
      <c r="A168" s="638" t="s">
        <v>399</v>
      </c>
      <c r="B168" s="638" t="s">
        <v>25</v>
      </c>
      <c r="C168" s="638" t="s">
        <v>956</v>
      </c>
      <c r="D168" s="638" t="s">
        <v>964</v>
      </c>
      <c r="E168" s="638">
        <v>2013</v>
      </c>
      <c r="F168" s="638" t="s">
        <v>950</v>
      </c>
      <c r="G168" s="638" t="s">
        <v>835</v>
      </c>
      <c r="H168" s="638" t="s">
        <v>945</v>
      </c>
      <c r="I168" s="638" t="s">
        <v>42</v>
      </c>
      <c r="J168" s="654">
        <v>0.16058394160583903</v>
      </c>
      <c r="K168" s="654">
        <v>0.50059046921254802</v>
      </c>
      <c r="L168" s="534"/>
      <c r="N168" s="653"/>
    </row>
    <row r="169" spans="1:14">
      <c r="A169" s="638" t="s">
        <v>399</v>
      </c>
      <c r="B169" s="638" t="s">
        <v>25</v>
      </c>
      <c r="C169" s="638" t="s">
        <v>956</v>
      </c>
      <c r="D169" s="638" t="s">
        <v>964</v>
      </c>
      <c r="E169" s="638">
        <v>2013</v>
      </c>
      <c r="F169" s="638" t="s">
        <v>950</v>
      </c>
      <c r="G169" s="638" t="s">
        <v>836</v>
      </c>
      <c r="H169" s="638" t="s">
        <v>943</v>
      </c>
      <c r="I169" s="638" t="s">
        <v>42</v>
      </c>
      <c r="J169" s="654">
        <v>4.1223652303674599E-2</v>
      </c>
      <c r="K169" s="654">
        <v>0.49676663364629597</v>
      </c>
      <c r="L169" s="534"/>
      <c r="N169" s="653"/>
    </row>
    <row r="170" spans="1:14">
      <c r="A170" s="638" t="s">
        <v>399</v>
      </c>
      <c r="B170" s="638" t="s">
        <v>25</v>
      </c>
      <c r="C170" s="638" t="s">
        <v>956</v>
      </c>
      <c r="D170" s="638" t="s">
        <v>964</v>
      </c>
      <c r="E170" s="638">
        <v>2013</v>
      </c>
      <c r="F170" s="638" t="s">
        <v>950</v>
      </c>
      <c r="G170" s="638" t="s">
        <v>836</v>
      </c>
      <c r="H170" s="638" t="s">
        <v>944</v>
      </c>
      <c r="I170" s="638" t="s">
        <v>42</v>
      </c>
      <c r="J170" s="654">
        <v>5.4632972322502998E-2</v>
      </c>
      <c r="K170" s="654">
        <v>0.91027952197893891</v>
      </c>
      <c r="L170" s="534"/>
      <c r="N170" s="653"/>
    </row>
    <row r="171" spans="1:14">
      <c r="A171" s="638" t="s">
        <v>399</v>
      </c>
      <c r="B171" s="638" t="s">
        <v>25</v>
      </c>
      <c r="C171" s="638" t="s">
        <v>956</v>
      </c>
      <c r="D171" s="638" t="s">
        <v>964</v>
      </c>
      <c r="E171" s="638">
        <v>2013</v>
      </c>
      <c r="F171" s="638" t="s">
        <v>950</v>
      </c>
      <c r="G171" s="638" t="s">
        <v>836</v>
      </c>
      <c r="H171" s="638" t="s">
        <v>945</v>
      </c>
      <c r="I171" s="638" t="s">
        <v>42</v>
      </c>
      <c r="J171" s="654">
        <v>0.21472392638036802</v>
      </c>
      <c r="K171" s="654">
        <v>0.65980469780944806</v>
      </c>
      <c r="L171" s="534"/>
      <c r="N171" s="653"/>
    </row>
    <row r="172" spans="1:14">
      <c r="A172" s="638" t="s">
        <v>399</v>
      </c>
      <c r="B172" s="638" t="s">
        <v>25</v>
      </c>
      <c r="C172" s="638" t="s">
        <v>55</v>
      </c>
      <c r="D172" s="638" t="s">
        <v>965</v>
      </c>
      <c r="E172" s="638">
        <v>2013</v>
      </c>
      <c r="F172" s="638" t="s">
        <v>950</v>
      </c>
      <c r="G172" s="638" t="s">
        <v>254</v>
      </c>
      <c r="H172" s="638" t="s">
        <v>944</v>
      </c>
      <c r="I172" s="638" t="s">
        <v>42</v>
      </c>
      <c r="J172" s="654">
        <v>0.16829999999999998</v>
      </c>
      <c r="K172" s="654">
        <v>0.55830000000000002</v>
      </c>
      <c r="L172" s="534"/>
      <c r="N172" s="653"/>
    </row>
    <row r="173" spans="1:14">
      <c r="A173" s="638" t="s">
        <v>399</v>
      </c>
      <c r="B173" s="638" t="s">
        <v>25</v>
      </c>
      <c r="C173" s="638" t="s">
        <v>55</v>
      </c>
      <c r="D173" s="638" t="s">
        <v>965</v>
      </c>
      <c r="E173" s="638">
        <v>2013</v>
      </c>
      <c r="F173" s="638" t="s">
        <v>950</v>
      </c>
      <c r="G173" s="638" t="s">
        <v>254</v>
      </c>
      <c r="H173" s="638" t="s">
        <v>945</v>
      </c>
      <c r="I173" s="638" t="s">
        <v>42</v>
      </c>
      <c r="J173" s="654">
        <v>0.35289999999999999</v>
      </c>
      <c r="K173" s="654">
        <v>0.67500000000000004</v>
      </c>
      <c r="L173" s="534"/>
      <c r="N173" s="653"/>
    </row>
    <row r="174" spans="1:14">
      <c r="A174" s="638" t="s">
        <v>399</v>
      </c>
      <c r="B174" s="638" t="s">
        <v>25</v>
      </c>
      <c r="C174" s="638" t="s">
        <v>55</v>
      </c>
      <c r="D174" s="638" t="s">
        <v>965</v>
      </c>
      <c r="E174" s="638">
        <v>2013</v>
      </c>
      <c r="F174" s="638" t="s">
        <v>950</v>
      </c>
      <c r="G174" s="638" t="s">
        <v>254</v>
      </c>
      <c r="H174" s="638" t="s">
        <v>947</v>
      </c>
      <c r="I174" s="638" t="s">
        <v>42</v>
      </c>
      <c r="J174" s="654">
        <v>0.25829999999999997</v>
      </c>
      <c r="K174" s="654">
        <v>0.75609999999999999</v>
      </c>
      <c r="L174" s="534"/>
      <c r="N174" s="653"/>
    </row>
    <row r="175" spans="1:14">
      <c r="A175" s="638" t="s">
        <v>399</v>
      </c>
      <c r="B175" s="638" t="s">
        <v>25</v>
      </c>
      <c r="C175" s="638" t="s">
        <v>55</v>
      </c>
      <c r="D175" s="638" t="s">
        <v>965</v>
      </c>
      <c r="E175" s="638">
        <v>2013</v>
      </c>
      <c r="F175" s="638" t="s">
        <v>950</v>
      </c>
      <c r="G175" s="638" t="s">
        <v>254</v>
      </c>
      <c r="H175" s="638" t="s">
        <v>948</v>
      </c>
      <c r="I175" s="638" t="s">
        <v>42</v>
      </c>
      <c r="J175" s="654">
        <v>0.21559999999999999</v>
      </c>
      <c r="K175" s="654">
        <v>0.67920000000000003</v>
      </c>
      <c r="L175" s="534"/>
      <c r="N175" s="653"/>
    </row>
    <row r="176" spans="1:14">
      <c r="A176" s="638" t="s">
        <v>399</v>
      </c>
      <c r="B176" s="638" t="s">
        <v>25</v>
      </c>
      <c r="C176" s="638" t="s">
        <v>55</v>
      </c>
      <c r="D176" s="638" t="s">
        <v>965</v>
      </c>
      <c r="E176" s="638">
        <v>2013</v>
      </c>
      <c r="F176" s="638" t="s">
        <v>950</v>
      </c>
      <c r="G176" s="638" t="s">
        <v>258</v>
      </c>
      <c r="H176" s="638" t="s">
        <v>945</v>
      </c>
      <c r="I176" s="638" t="s">
        <v>42</v>
      </c>
      <c r="J176" s="654">
        <v>0.18390000000000001</v>
      </c>
      <c r="K176" s="654">
        <v>0.5161</v>
      </c>
      <c r="L176" s="534"/>
      <c r="N176" s="653"/>
    </row>
    <row r="177" spans="1:14">
      <c r="A177" s="638" t="s">
        <v>399</v>
      </c>
      <c r="B177" s="638" t="s">
        <v>25</v>
      </c>
      <c r="C177" s="638" t="s">
        <v>55</v>
      </c>
      <c r="D177" s="638" t="s">
        <v>965</v>
      </c>
      <c r="E177" s="638">
        <v>2013</v>
      </c>
      <c r="F177" s="638" t="s">
        <v>950</v>
      </c>
      <c r="G177" s="638" t="s">
        <v>258</v>
      </c>
      <c r="H177" s="638" t="s">
        <v>947</v>
      </c>
      <c r="I177" s="638" t="s">
        <v>42</v>
      </c>
      <c r="J177" s="654">
        <v>0.23129999999999998</v>
      </c>
      <c r="K177" s="654">
        <v>0.68889999999999996</v>
      </c>
      <c r="L177" s="534"/>
      <c r="N177" s="653"/>
    </row>
    <row r="178" spans="1:14">
      <c r="A178" s="638" t="s">
        <v>399</v>
      </c>
      <c r="B178" s="638" t="s">
        <v>25</v>
      </c>
      <c r="C178" s="638" t="s">
        <v>55</v>
      </c>
      <c r="D178" s="638" t="s">
        <v>965</v>
      </c>
      <c r="E178" s="638">
        <v>2013</v>
      </c>
      <c r="F178" s="638" t="s">
        <v>950</v>
      </c>
      <c r="G178" s="638" t="s">
        <v>258</v>
      </c>
      <c r="H178" s="638" t="s">
        <v>948</v>
      </c>
      <c r="I178" s="638" t="s">
        <v>42</v>
      </c>
      <c r="J178" s="654">
        <v>0.3226</v>
      </c>
      <c r="K178" s="654">
        <v>0.625</v>
      </c>
      <c r="L178" s="534"/>
      <c r="N178" s="653"/>
    </row>
    <row r="179" spans="1:14">
      <c r="A179" s="638" t="s">
        <v>399</v>
      </c>
      <c r="B179" s="638" t="s">
        <v>25</v>
      </c>
      <c r="C179" s="638" t="s">
        <v>55</v>
      </c>
      <c r="D179" s="638" t="s">
        <v>965</v>
      </c>
      <c r="E179" s="638">
        <v>2013</v>
      </c>
      <c r="F179" s="638" t="s">
        <v>950</v>
      </c>
      <c r="G179" s="638" t="s">
        <v>835</v>
      </c>
      <c r="H179" s="638" t="s">
        <v>945</v>
      </c>
      <c r="I179" s="638" t="s">
        <v>42</v>
      </c>
      <c r="J179" s="654">
        <v>0.16059999999999999</v>
      </c>
      <c r="K179" s="654">
        <v>0.50060000000000004</v>
      </c>
      <c r="L179" s="534"/>
      <c r="N179" s="653"/>
    </row>
    <row r="180" spans="1:14">
      <c r="A180" s="638" t="s">
        <v>399</v>
      </c>
      <c r="B180" s="638" t="s">
        <v>25</v>
      </c>
      <c r="C180" s="638" t="s">
        <v>55</v>
      </c>
      <c r="D180" s="638" t="s">
        <v>965</v>
      </c>
      <c r="E180" s="638">
        <v>2013</v>
      </c>
      <c r="F180" s="638" t="s">
        <v>950</v>
      </c>
      <c r="G180" s="638" t="s">
        <v>836</v>
      </c>
      <c r="H180" s="638" t="s">
        <v>943</v>
      </c>
      <c r="I180" s="638" t="s">
        <v>42</v>
      </c>
      <c r="J180" s="654">
        <v>4.1200000000000001E-2</v>
      </c>
      <c r="K180" s="654">
        <v>0.49680000000000002</v>
      </c>
      <c r="L180" s="534"/>
      <c r="N180" s="653"/>
    </row>
    <row r="181" spans="1:14">
      <c r="A181" s="638" t="s">
        <v>399</v>
      </c>
      <c r="B181" s="638" t="s">
        <v>25</v>
      </c>
      <c r="C181" s="638" t="s">
        <v>55</v>
      </c>
      <c r="D181" s="638" t="s">
        <v>965</v>
      </c>
      <c r="E181" s="638">
        <v>2013</v>
      </c>
      <c r="F181" s="638" t="s">
        <v>950</v>
      </c>
      <c r="G181" s="638" t="s">
        <v>836</v>
      </c>
      <c r="H181" s="638" t="s">
        <v>944</v>
      </c>
      <c r="I181" s="638" t="s">
        <v>42</v>
      </c>
      <c r="J181" s="654">
        <v>5.4600000000000003E-2</v>
      </c>
      <c r="K181" s="654">
        <v>0.9103</v>
      </c>
      <c r="L181" s="534"/>
      <c r="N181" s="653"/>
    </row>
    <row r="182" spans="1:14">
      <c r="A182" s="638" t="s">
        <v>399</v>
      </c>
      <c r="B182" s="638" t="s">
        <v>25</v>
      </c>
      <c r="C182" s="638" t="s">
        <v>55</v>
      </c>
      <c r="D182" s="638" t="s">
        <v>965</v>
      </c>
      <c r="E182" s="638">
        <v>2013</v>
      </c>
      <c r="F182" s="638" t="s">
        <v>950</v>
      </c>
      <c r="G182" s="638" t="s">
        <v>836</v>
      </c>
      <c r="H182" s="638" t="s">
        <v>945</v>
      </c>
      <c r="I182" s="638" t="s">
        <v>42</v>
      </c>
      <c r="J182" s="654">
        <v>0.2147</v>
      </c>
      <c r="K182" s="654">
        <v>0.65980000000000005</v>
      </c>
      <c r="L182" s="534"/>
      <c r="N182" s="653"/>
    </row>
    <row r="183" spans="1:14">
      <c r="A183" s="638" t="s">
        <v>399</v>
      </c>
      <c r="B183" s="638" t="s">
        <v>25</v>
      </c>
      <c r="C183" s="638" t="s">
        <v>55</v>
      </c>
      <c r="D183" s="638" t="s">
        <v>966</v>
      </c>
      <c r="E183" s="638">
        <v>2013</v>
      </c>
      <c r="F183" s="638" t="s">
        <v>950</v>
      </c>
      <c r="G183" s="638" t="s">
        <v>254</v>
      </c>
      <c r="H183" s="638" t="s">
        <v>944</v>
      </c>
      <c r="I183" s="638" t="s">
        <v>42</v>
      </c>
      <c r="J183" s="654">
        <v>0.16829999999999998</v>
      </c>
      <c r="K183" s="654">
        <v>0.55830000000000002</v>
      </c>
      <c r="L183" s="534"/>
      <c r="N183" s="653"/>
    </row>
    <row r="184" spans="1:14">
      <c r="A184" s="638" t="s">
        <v>399</v>
      </c>
      <c r="B184" s="638" t="s">
        <v>25</v>
      </c>
      <c r="C184" s="638" t="s">
        <v>55</v>
      </c>
      <c r="D184" s="638" t="s">
        <v>966</v>
      </c>
      <c r="E184" s="638">
        <v>2013</v>
      </c>
      <c r="F184" s="638" t="s">
        <v>950</v>
      </c>
      <c r="G184" s="638" t="s">
        <v>254</v>
      </c>
      <c r="H184" s="638" t="s">
        <v>945</v>
      </c>
      <c r="I184" s="638" t="s">
        <v>42</v>
      </c>
      <c r="J184" s="654">
        <v>0.35289999999999999</v>
      </c>
      <c r="K184" s="654">
        <v>0.67500000000000004</v>
      </c>
      <c r="L184" s="534"/>
      <c r="N184" s="653"/>
    </row>
    <row r="185" spans="1:14">
      <c r="A185" s="638" t="s">
        <v>399</v>
      </c>
      <c r="B185" s="638" t="s">
        <v>25</v>
      </c>
      <c r="C185" s="638" t="s">
        <v>55</v>
      </c>
      <c r="D185" s="638" t="s">
        <v>966</v>
      </c>
      <c r="E185" s="638">
        <v>2013</v>
      </c>
      <c r="F185" s="638" t="s">
        <v>950</v>
      </c>
      <c r="G185" s="638" t="s">
        <v>254</v>
      </c>
      <c r="H185" s="638" t="s">
        <v>947</v>
      </c>
      <c r="I185" s="638" t="s">
        <v>42</v>
      </c>
      <c r="J185" s="654">
        <v>0.25829999999999997</v>
      </c>
      <c r="K185" s="654">
        <v>0.75609999999999999</v>
      </c>
      <c r="L185" s="534"/>
      <c r="N185" s="653"/>
    </row>
    <row r="186" spans="1:14">
      <c r="A186" s="638" t="s">
        <v>399</v>
      </c>
      <c r="B186" s="638" t="s">
        <v>25</v>
      </c>
      <c r="C186" s="638" t="s">
        <v>55</v>
      </c>
      <c r="D186" s="638" t="s">
        <v>966</v>
      </c>
      <c r="E186" s="638">
        <v>2013</v>
      </c>
      <c r="F186" s="638" t="s">
        <v>950</v>
      </c>
      <c r="G186" s="638" t="s">
        <v>254</v>
      </c>
      <c r="H186" s="638" t="s">
        <v>948</v>
      </c>
      <c r="I186" s="638" t="s">
        <v>42</v>
      </c>
      <c r="J186" s="654">
        <v>0.21559999999999999</v>
      </c>
      <c r="K186" s="654">
        <v>0.67920000000000003</v>
      </c>
      <c r="L186" s="534"/>
      <c r="N186" s="653"/>
    </row>
    <row r="187" spans="1:14">
      <c r="A187" s="638" t="s">
        <v>399</v>
      </c>
      <c r="B187" s="638" t="s">
        <v>25</v>
      </c>
      <c r="C187" s="638" t="s">
        <v>55</v>
      </c>
      <c r="D187" s="638" t="s">
        <v>966</v>
      </c>
      <c r="E187" s="638">
        <v>2013</v>
      </c>
      <c r="F187" s="638" t="s">
        <v>950</v>
      </c>
      <c r="G187" s="638" t="s">
        <v>258</v>
      </c>
      <c r="H187" s="638" t="s">
        <v>945</v>
      </c>
      <c r="I187" s="638" t="s">
        <v>42</v>
      </c>
      <c r="J187" s="654">
        <v>0.18390000000000001</v>
      </c>
      <c r="K187" s="654">
        <v>0.5161</v>
      </c>
      <c r="L187" s="534"/>
      <c r="N187" s="653"/>
    </row>
    <row r="188" spans="1:14">
      <c r="A188" s="638" t="s">
        <v>399</v>
      </c>
      <c r="B188" s="638" t="s">
        <v>25</v>
      </c>
      <c r="C188" s="638" t="s">
        <v>55</v>
      </c>
      <c r="D188" s="638" t="s">
        <v>966</v>
      </c>
      <c r="E188" s="638">
        <v>2013</v>
      </c>
      <c r="F188" s="638" t="s">
        <v>950</v>
      </c>
      <c r="G188" s="638" t="s">
        <v>258</v>
      </c>
      <c r="H188" s="638" t="s">
        <v>947</v>
      </c>
      <c r="I188" s="638" t="s">
        <v>42</v>
      </c>
      <c r="J188" s="654">
        <v>0.23129999999999998</v>
      </c>
      <c r="K188" s="654">
        <v>0.68889999999999996</v>
      </c>
      <c r="L188" s="534"/>
      <c r="N188" s="653"/>
    </row>
    <row r="189" spans="1:14">
      <c r="A189" s="638" t="s">
        <v>399</v>
      </c>
      <c r="B189" s="638" t="s">
        <v>25</v>
      </c>
      <c r="C189" s="638" t="s">
        <v>55</v>
      </c>
      <c r="D189" s="638" t="s">
        <v>966</v>
      </c>
      <c r="E189" s="638">
        <v>2013</v>
      </c>
      <c r="F189" s="638" t="s">
        <v>950</v>
      </c>
      <c r="G189" s="638" t="s">
        <v>258</v>
      </c>
      <c r="H189" s="638" t="s">
        <v>948</v>
      </c>
      <c r="I189" s="638" t="s">
        <v>42</v>
      </c>
      <c r="J189" s="654">
        <v>0.3226</v>
      </c>
      <c r="K189" s="654">
        <v>0.625</v>
      </c>
      <c r="L189" s="534"/>
      <c r="N189" s="653"/>
    </row>
    <row r="190" spans="1:14">
      <c r="A190" s="638" t="s">
        <v>399</v>
      </c>
      <c r="B190" s="638" t="s">
        <v>25</v>
      </c>
      <c r="C190" s="638" t="s">
        <v>55</v>
      </c>
      <c r="D190" s="638" t="s">
        <v>966</v>
      </c>
      <c r="E190" s="638">
        <v>2013</v>
      </c>
      <c r="F190" s="638" t="s">
        <v>950</v>
      </c>
      <c r="G190" s="638" t="s">
        <v>835</v>
      </c>
      <c r="H190" s="638" t="s">
        <v>945</v>
      </c>
      <c r="I190" s="638" t="s">
        <v>42</v>
      </c>
      <c r="J190" s="654">
        <v>0.16059999999999999</v>
      </c>
      <c r="K190" s="654">
        <v>0.50060000000000004</v>
      </c>
      <c r="L190" s="259"/>
      <c r="N190" s="653"/>
    </row>
    <row r="191" spans="1:14">
      <c r="A191" s="638" t="s">
        <v>399</v>
      </c>
      <c r="B191" s="638" t="s">
        <v>25</v>
      </c>
      <c r="C191" s="638" t="s">
        <v>55</v>
      </c>
      <c r="D191" s="638" t="s">
        <v>966</v>
      </c>
      <c r="E191" s="638">
        <v>2013</v>
      </c>
      <c r="F191" s="638" t="s">
        <v>950</v>
      </c>
      <c r="G191" s="638" t="s">
        <v>836</v>
      </c>
      <c r="H191" s="638" t="s">
        <v>943</v>
      </c>
      <c r="I191" s="638" t="s">
        <v>42</v>
      </c>
      <c r="J191" s="654">
        <v>4.1200000000000001E-2</v>
      </c>
      <c r="K191" s="654">
        <v>0.49680000000000002</v>
      </c>
      <c r="L191" s="629"/>
      <c r="N191" s="653"/>
    </row>
    <row r="192" spans="1:14">
      <c r="A192" s="638" t="s">
        <v>399</v>
      </c>
      <c r="B192" s="638" t="s">
        <v>25</v>
      </c>
      <c r="C192" s="638" t="s">
        <v>55</v>
      </c>
      <c r="D192" s="638" t="s">
        <v>966</v>
      </c>
      <c r="E192" s="638">
        <v>2013</v>
      </c>
      <c r="F192" s="638" t="s">
        <v>950</v>
      </c>
      <c r="G192" s="638" t="s">
        <v>836</v>
      </c>
      <c r="H192" s="638" t="s">
        <v>944</v>
      </c>
      <c r="I192" s="638" t="s">
        <v>42</v>
      </c>
      <c r="J192" s="654">
        <v>5.4600000000000003E-2</v>
      </c>
      <c r="K192" s="654">
        <v>0.9103</v>
      </c>
      <c r="L192" s="629"/>
      <c r="N192" s="653"/>
    </row>
    <row r="193" spans="1:14">
      <c r="A193" s="638" t="s">
        <v>399</v>
      </c>
      <c r="B193" s="638" t="s">
        <v>25</v>
      </c>
      <c r="C193" s="638" t="s">
        <v>55</v>
      </c>
      <c r="D193" s="638" t="s">
        <v>966</v>
      </c>
      <c r="E193" s="638">
        <v>2013</v>
      </c>
      <c r="F193" s="638" t="s">
        <v>950</v>
      </c>
      <c r="G193" s="638" t="s">
        <v>836</v>
      </c>
      <c r="H193" s="638" t="s">
        <v>945</v>
      </c>
      <c r="I193" s="638" t="s">
        <v>42</v>
      </c>
      <c r="J193" s="654">
        <v>0.2147</v>
      </c>
      <c r="K193" s="654">
        <v>0.65980000000000005</v>
      </c>
      <c r="L193" s="629"/>
      <c r="N193" s="653"/>
    </row>
    <row r="194" spans="1:14">
      <c r="A194" s="1090" t="s">
        <v>399</v>
      </c>
      <c r="B194" s="1090" t="s">
        <v>25</v>
      </c>
      <c r="C194" s="1090" t="s">
        <v>55</v>
      </c>
      <c r="D194" s="1090" t="s">
        <v>967</v>
      </c>
      <c r="E194" s="1090">
        <v>2013</v>
      </c>
      <c r="F194" s="1090" t="s">
        <v>950</v>
      </c>
      <c r="G194" s="1090" t="s">
        <v>254</v>
      </c>
      <c r="H194" s="1090" t="s">
        <v>943</v>
      </c>
      <c r="I194" s="1090" t="s">
        <v>42</v>
      </c>
      <c r="J194" s="635" t="s">
        <v>968</v>
      </c>
      <c r="K194" s="635" t="s">
        <v>147</v>
      </c>
      <c r="L194" s="629"/>
      <c r="N194" s="653"/>
    </row>
    <row r="195" spans="1:14">
      <c r="A195" s="1090" t="s">
        <v>399</v>
      </c>
      <c r="B195" s="1090" t="s">
        <v>25</v>
      </c>
      <c r="C195" s="1090" t="s">
        <v>55</v>
      </c>
      <c r="D195" s="1090" t="s">
        <v>967</v>
      </c>
      <c r="E195" s="1090">
        <v>2013</v>
      </c>
      <c r="F195" s="1090" t="s">
        <v>950</v>
      </c>
      <c r="G195" s="1090" t="s">
        <v>254</v>
      </c>
      <c r="H195" s="1090" t="s">
        <v>944</v>
      </c>
      <c r="I195" s="1090" t="s">
        <v>42</v>
      </c>
      <c r="J195" s="635" t="s">
        <v>968</v>
      </c>
      <c r="K195" s="635" t="s">
        <v>147</v>
      </c>
      <c r="L195" s="629"/>
      <c r="N195" s="653"/>
    </row>
    <row r="196" spans="1:14">
      <c r="A196" s="638" t="s">
        <v>399</v>
      </c>
      <c r="B196" s="638" t="s">
        <v>25</v>
      </c>
      <c r="C196" s="638" t="s">
        <v>55</v>
      </c>
      <c r="D196" s="638" t="s">
        <v>967</v>
      </c>
      <c r="E196" s="638">
        <v>2013</v>
      </c>
      <c r="F196" s="638" t="s">
        <v>950</v>
      </c>
      <c r="G196" s="638" t="s">
        <v>254</v>
      </c>
      <c r="H196" s="638" t="s">
        <v>947</v>
      </c>
      <c r="I196" s="638" t="s">
        <v>42</v>
      </c>
      <c r="J196" s="635" t="s">
        <v>968</v>
      </c>
      <c r="K196" s="635" t="s">
        <v>147</v>
      </c>
      <c r="L196" s="629"/>
    </row>
    <row r="197" spans="1:14">
      <c r="A197" s="638" t="s">
        <v>399</v>
      </c>
      <c r="B197" s="638" t="s">
        <v>25</v>
      </c>
      <c r="C197" s="638" t="s">
        <v>55</v>
      </c>
      <c r="D197" s="638" t="s">
        <v>967</v>
      </c>
      <c r="E197" s="638">
        <v>2013</v>
      </c>
      <c r="F197" s="638" t="s">
        <v>950</v>
      </c>
      <c r="G197" s="638" t="s">
        <v>254</v>
      </c>
      <c r="H197" s="638" t="s">
        <v>948</v>
      </c>
      <c r="I197" s="638" t="s">
        <v>42</v>
      </c>
      <c r="J197" s="635" t="s">
        <v>968</v>
      </c>
      <c r="K197" s="635" t="s">
        <v>147</v>
      </c>
      <c r="L197" s="629"/>
    </row>
    <row r="198" spans="1:14">
      <c r="A198" s="638" t="s">
        <v>399</v>
      </c>
      <c r="B198" s="638" t="s">
        <v>25</v>
      </c>
      <c r="C198" s="638" t="s">
        <v>55</v>
      </c>
      <c r="D198" s="638" t="s">
        <v>967</v>
      </c>
      <c r="E198" s="638">
        <v>2013</v>
      </c>
      <c r="F198" s="638" t="s">
        <v>950</v>
      </c>
      <c r="G198" s="638" t="s">
        <v>258</v>
      </c>
      <c r="H198" s="638" t="s">
        <v>945</v>
      </c>
      <c r="I198" s="638" t="s">
        <v>42</v>
      </c>
      <c r="J198" s="635" t="s">
        <v>968</v>
      </c>
      <c r="K198" s="635" t="s">
        <v>147</v>
      </c>
      <c r="L198" s="629"/>
    </row>
    <row r="199" spans="1:14">
      <c r="A199" s="638" t="s">
        <v>399</v>
      </c>
      <c r="B199" s="638" t="s">
        <v>25</v>
      </c>
      <c r="C199" s="638" t="s">
        <v>55</v>
      </c>
      <c r="D199" s="638" t="s">
        <v>967</v>
      </c>
      <c r="E199" s="638">
        <v>2013</v>
      </c>
      <c r="F199" s="638" t="s">
        <v>950</v>
      </c>
      <c r="G199" s="638" t="s">
        <v>258</v>
      </c>
      <c r="H199" s="638" t="s">
        <v>947</v>
      </c>
      <c r="I199" s="638" t="s">
        <v>42</v>
      </c>
      <c r="J199" s="635" t="s">
        <v>968</v>
      </c>
      <c r="K199" s="635" t="s">
        <v>147</v>
      </c>
      <c r="L199" s="629"/>
    </row>
    <row r="200" spans="1:14">
      <c r="A200" s="638" t="s">
        <v>399</v>
      </c>
      <c r="B200" s="638" t="s">
        <v>25</v>
      </c>
      <c r="C200" s="638" t="s">
        <v>55</v>
      </c>
      <c r="D200" s="638" t="s">
        <v>967</v>
      </c>
      <c r="E200" s="638">
        <v>2013</v>
      </c>
      <c r="F200" s="638" t="s">
        <v>950</v>
      </c>
      <c r="G200" s="638" t="s">
        <v>258</v>
      </c>
      <c r="H200" s="638" t="s">
        <v>948</v>
      </c>
      <c r="I200" s="638" t="s">
        <v>42</v>
      </c>
      <c r="J200" s="635" t="s">
        <v>968</v>
      </c>
      <c r="K200" s="635" t="s">
        <v>147</v>
      </c>
      <c r="L200" s="629"/>
    </row>
    <row r="201" spans="1:14">
      <c r="A201" s="638" t="s">
        <v>399</v>
      </c>
      <c r="B201" s="638" t="s">
        <v>25</v>
      </c>
      <c r="C201" s="638" t="s">
        <v>55</v>
      </c>
      <c r="D201" s="638" t="s">
        <v>967</v>
      </c>
      <c r="E201" s="638">
        <v>2013</v>
      </c>
      <c r="F201" s="638" t="s">
        <v>950</v>
      </c>
      <c r="G201" s="638" t="s">
        <v>835</v>
      </c>
      <c r="H201" s="638" t="s">
        <v>945</v>
      </c>
      <c r="I201" s="638" t="s">
        <v>42</v>
      </c>
      <c r="J201" s="635" t="s">
        <v>968</v>
      </c>
      <c r="K201" s="635" t="s">
        <v>147</v>
      </c>
      <c r="L201" s="629"/>
    </row>
    <row r="202" spans="1:14">
      <c r="A202" s="638" t="s">
        <v>399</v>
      </c>
      <c r="B202" s="638" t="s">
        <v>25</v>
      </c>
      <c r="C202" s="638" t="s">
        <v>55</v>
      </c>
      <c r="D202" s="638" t="s">
        <v>967</v>
      </c>
      <c r="E202" s="638">
        <v>2013</v>
      </c>
      <c r="F202" s="638" t="s">
        <v>950</v>
      </c>
      <c r="G202" s="638" t="s">
        <v>836</v>
      </c>
      <c r="H202" s="638" t="s">
        <v>943</v>
      </c>
      <c r="I202" s="638" t="s">
        <v>42</v>
      </c>
      <c r="J202" s="635" t="s">
        <v>968</v>
      </c>
      <c r="K202" s="635" t="s">
        <v>147</v>
      </c>
      <c r="L202" s="629"/>
    </row>
    <row r="203" spans="1:14">
      <c r="A203" s="638" t="s">
        <v>399</v>
      </c>
      <c r="B203" s="638" t="s">
        <v>25</v>
      </c>
      <c r="C203" s="638" t="s">
        <v>55</v>
      </c>
      <c r="D203" s="638" t="s">
        <v>967</v>
      </c>
      <c r="E203" s="638">
        <v>2013</v>
      </c>
      <c r="F203" s="638" t="s">
        <v>950</v>
      </c>
      <c r="G203" s="638" t="s">
        <v>836</v>
      </c>
      <c r="H203" s="638" t="s">
        <v>944</v>
      </c>
      <c r="I203" s="638" t="s">
        <v>42</v>
      </c>
      <c r="J203" s="635" t="s">
        <v>968</v>
      </c>
      <c r="K203" s="635" t="s">
        <v>147</v>
      </c>
      <c r="L203" s="629"/>
    </row>
    <row r="204" spans="1:14">
      <c r="A204" s="638" t="s">
        <v>399</v>
      </c>
      <c r="B204" s="638" t="s">
        <v>25</v>
      </c>
      <c r="C204" s="638" t="s">
        <v>55</v>
      </c>
      <c r="D204" s="638" t="s">
        <v>967</v>
      </c>
      <c r="E204" s="638">
        <v>2013</v>
      </c>
      <c r="F204" s="638" t="s">
        <v>950</v>
      </c>
      <c r="G204" s="638" t="s">
        <v>836</v>
      </c>
      <c r="H204" s="638" t="s">
        <v>945</v>
      </c>
      <c r="I204" s="638" t="s">
        <v>42</v>
      </c>
      <c r="J204" s="635" t="s">
        <v>968</v>
      </c>
      <c r="K204" s="635" t="s">
        <v>147</v>
      </c>
      <c r="L204" s="629"/>
    </row>
    <row r="205" spans="1:14">
      <c r="A205" s="638" t="s">
        <v>399</v>
      </c>
      <c r="B205" s="638" t="s">
        <v>25</v>
      </c>
      <c r="C205" s="638" t="s">
        <v>55</v>
      </c>
      <c r="D205" s="638" t="s">
        <v>57</v>
      </c>
      <c r="E205" s="638">
        <v>2013</v>
      </c>
      <c r="F205" s="638" t="s">
        <v>950</v>
      </c>
      <c r="G205" s="638" t="s">
        <v>254</v>
      </c>
      <c r="H205" s="638" t="s">
        <v>944</v>
      </c>
      <c r="I205" s="638" t="s">
        <v>42</v>
      </c>
      <c r="J205" s="654">
        <v>0.16829999999999998</v>
      </c>
      <c r="K205" s="654">
        <v>0.55830000000000002</v>
      </c>
      <c r="L205" s="629"/>
      <c r="N205" s="653"/>
    </row>
    <row r="206" spans="1:14">
      <c r="A206" s="638" t="s">
        <v>399</v>
      </c>
      <c r="B206" s="638" t="s">
        <v>25</v>
      </c>
      <c r="C206" s="638" t="s">
        <v>55</v>
      </c>
      <c r="D206" s="638" t="s">
        <v>57</v>
      </c>
      <c r="E206" s="638">
        <v>2013</v>
      </c>
      <c r="F206" s="638" t="s">
        <v>950</v>
      </c>
      <c r="G206" s="638" t="s">
        <v>254</v>
      </c>
      <c r="H206" s="638" t="s">
        <v>945</v>
      </c>
      <c r="I206" s="638" t="s">
        <v>42</v>
      </c>
      <c r="J206" s="654">
        <v>0.35289999999999999</v>
      </c>
      <c r="K206" s="654">
        <v>0.67500000000000004</v>
      </c>
      <c r="L206" s="629"/>
      <c r="N206" s="653"/>
    </row>
    <row r="207" spans="1:14">
      <c r="A207" s="638" t="s">
        <v>399</v>
      </c>
      <c r="B207" s="638" t="s">
        <v>25</v>
      </c>
      <c r="C207" s="638" t="s">
        <v>55</v>
      </c>
      <c r="D207" s="638" t="s">
        <v>57</v>
      </c>
      <c r="E207" s="638">
        <v>2013</v>
      </c>
      <c r="F207" s="638" t="s">
        <v>950</v>
      </c>
      <c r="G207" s="638" t="s">
        <v>254</v>
      </c>
      <c r="H207" s="638" t="s">
        <v>947</v>
      </c>
      <c r="I207" s="638" t="s">
        <v>42</v>
      </c>
      <c r="J207" s="654">
        <v>0.25829999999999997</v>
      </c>
      <c r="K207" s="654">
        <v>0.75609999999999999</v>
      </c>
      <c r="L207" s="629"/>
      <c r="N207" s="653"/>
    </row>
    <row r="208" spans="1:14">
      <c r="A208" s="638" t="s">
        <v>399</v>
      </c>
      <c r="B208" s="638" t="s">
        <v>25</v>
      </c>
      <c r="C208" s="638" t="s">
        <v>55</v>
      </c>
      <c r="D208" s="638" t="s">
        <v>57</v>
      </c>
      <c r="E208" s="638">
        <v>2013</v>
      </c>
      <c r="F208" s="638" t="s">
        <v>950</v>
      </c>
      <c r="G208" s="638" t="s">
        <v>254</v>
      </c>
      <c r="H208" s="638" t="s">
        <v>948</v>
      </c>
      <c r="I208" s="638" t="s">
        <v>42</v>
      </c>
      <c r="J208" s="654">
        <v>0.21559999999999999</v>
      </c>
      <c r="K208" s="654">
        <v>0.67920000000000003</v>
      </c>
      <c r="L208" s="629"/>
      <c r="N208" s="653"/>
    </row>
    <row r="209" spans="1:14">
      <c r="A209" s="638" t="s">
        <v>399</v>
      </c>
      <c r="B209" s="638" t="s">
        <v>25</v>
      </c>
      <c r="C209" s="638" t="s">
        <v>55</v>
      </c>
      <c r="D209" s="638" t="s">
        <v>57</v>
      </c>
      <c r="E209" s="638">
        <v>2013</v>
      </c>
      <c r="F209" s="638" t="s">
        <v>950</v>
      </c>
      <c r="G209" s="638" t="s">
        <v>258</v>
      </c>
      <c r="H209" s="638" t="s">
        <v>945</v>
      </c>
      <c r="I209" s="638" t="s">
        <v>42</v>
      </c>
      <c r="J209" s="654">
        <v>0.18390000000000001</v>
      </c>
      <c r="K209" s="654">
        <v>0.5161</v>
      </c>
      <c r="L209" s="629"/>
      <c r="N209" s="653"/>
    </row>
    <row r="210" spans="1:14">
      <c r="A210" s="638" t="s">
        <v>399</v>
      </c>
      <c r="B210" s="638" t="s">
        <v>25</v>
      </c>
      <c r="C210" s="638" t="s">
        <v>55</v>
      </c>
      <c r="D210" s="638" t="s">
        <v>57</v>
      </c>
      <c r="E210" s="638">
        <v>2013</v>
      </c>
      <c r="F210" s="638" t="s">
        <v>950</v>
      </c>
      <c r="G210" s="638" t="s">
        <v>258</v>
      </c>
      <c r="H210" s="638" t="s">
        <v>947</v>
      </c>
      <c r="I210" s="638" t="s">
        <v>42</v>
      </c>
      <c r="J210" s="654">
        <v>0.23129999999999998</v>
      </c>
      <c r="K210" s="654">
        <v>0.68889999999999996</v>
      </c>
      <c r="L210" s="629"/>
      <c r="N210" s="653"/>
    </row>
    <row r="211" spans="1:14">
      <c r="A211" s="638" t="s">
        <v>399</v>
      </c>
      <c r="B211" s="638" t="s">
        <v>25</v>
      </c>
      <c r="C211" s="638" t="s">
        <v>55</v>
      </c>
      <c r="D211" s="638" t="s">
        <v>57</v>
      </c>
      <c r="E211" s="638">
        <v>2013</v>
      </c>
      <c r="F211" s="638" t="s">
        <v>950</v>
      </c>
      <c r="G211" s="638" t="s">
        <v>258</v>
      </c>
      <c r="H211" s="638" t="s">
        <v>948</v>
      </c>
      <c r="I211" s="638" t="s">
        <v>42</v>
      </c>
      <c r="J211" s="654">
        <v>0.3226</v>
      </c>
      <c r="K211" s="654">
        <v>0.625</v>
      </c>
      <c r="L211" s="629"/>
      <c r="N211" s="653"/>
    </row>
    <row r="212" spans="1:14">
      <c r="A212" s="638" t="s">
        <v>399</v>
      </c>
      <c r="B212" s="638" t="s">
        <v>25</v>
      </c>
      <c r="C212" s="638" t="s">
        <v>55</v>
      </c>
      <c r="D212" s="638" t="s">
        <v>57</v>
      </c>
      <c r="E212" s="638">
        <v>2013</v>
      </c>
      <c r="F212" s="638" t="s">
        <v>950</v>
      </c>
      <c r="G212" s="638" t="s">
        <v>835</v>
      </c>
      <c r="H212" s="638" t="s">
        <v>945</v>
      </c>
      <c r="I212" s="638" t="s">
        <v>42</v>
      </c>
      <c r="J212" s="654">
        <v>0.16059999999999999</v>
      </c>
      <c r="K212" s="654">
        <v>0.50060000000000004</v>
      </c>
      <c r="L212" s="629"/>
      <c r="N212" s="653"/>
    </row>
    <row r="213" spans="1:14">
      <c r="A213" s="638" t="s">
        <v>399</v>
      </c>
      <c r="B213" s="638" t="s">
        <v>25</v>
      </c>
      <c r="C213" s="638" t="s">
        <v>55</v>
      </c>
      <c r="D213" s="638" t="s">
        <v>57</v>
      </c>
      <c r="E213" s="638">
        <v>2013</v>
      </c>
      <c r="F213" s="638" t="s">
        <v>950</v>
      </c>
      <c r="G213" s="638" t="s">
        <v>836</v>
      </c>
      <c r="H213" s="638" t="s">
        <v>943</v>
      </c>
      <c r="I213" s="638" t="s">
        <v>42</v>
      </c>
      <c r="J213" s="654">
        <v>4.1200000000000001E-2</v>
      </c>
      <c r="K213" s="654">
        <v>0.49680000000000002</v>
      </c>
      <c r="L213" s="629"/>
      <c r="N213" s="653"/>
    </row>
    <row r="214" spans="1:14">
      <c r="A214" s="638" t="s">
        <v>399</v>
      </c>
      <c r="B214" s="638" t="s">
        <v>25</v>
      </c>
      <c r="C214" s="638" t="s">
        <v>55</v>
      </c>
      <c r="D214" s="638" t="s">
        <v>57</v>
      </c>
      <c r="E214" s="638">
        <v>2013</v>
      </c>
      <c r="F214" s="638" t="s">
        <v>950</v>
      </c>
      <c r="G214" s="638" t="s">
        <v>836</v>
      </c>
      <c r="H214" s="638" t="s">
        <v>944</v>
      </c>
      <c r="I214" s="638" t="s">
        <v>42</v>
      </c>
      <c r="J214" s="654">
        <v>5.4600000000000003E-2</v>
      </c>
      <c r="K214" s="654">
        <v>0.9103</v>
      </c>
      <c r="L214" s="629"/>
      <c r="N214" s="653"/>
    </row>
    <row r="215" spans="1:14">
      <c r="A215" s="638" t="s">
        <v>399</v>
      </c>
      <c r="B215" s="638" t="s">
        <v>25</v>
      </c>
      <c r="C215" s="638" t="s">
        <v>55</v>
      </c>
      <c r="D215" s="638" t="s">
        <v>57</v>
      </c>
      <c r="E215" s="638">
        <v>2013</v>
      </c>
      <c r="F215" s="638" t="s">
        <v>950</v>
      </c>
      <c r="G215" s="638" t="s">
        <v>836</v>
      </c>
      <c r="H215" s="638" t="s">
        <v>945</v>
      </c>
      <c r="I215" s="638" t="s">
        <v>42</v>
      </c>
      <c r="J215" s="654">
        <v>0.2147</v>
      </c>
      <c r="K215" s="654">
        <v>0.65980000000000005</v>
      </c>
      <c r="L215" s="629"/>
      <c r="N215" s="653"/>
    </row>
    <row r="216" spans="1:14">
      <c r="A216" s="1089" t="s">
        <v>399</v>
      </c>
      <c r="B216" s="1089" t="s">
        <v>25</v>
      </c>
      <c r="C216" s="1089" t="s">
        <v>1027</v>
      </c>
      <c r="D216" s="1089" t="s">
        <v>1028</v>
      </c>
      <c r="E216" s="1089">
        <v>2013</v>
      </c>
      <c r="F216" s="1089" t="s">
        <v>950</v>
      </c>
      <c r="G216" s="1089" t="s">
        <v>254</v>
      </c>
      <c r="H216" s="1089" t="s">
        <v>944</v>
      </c>
      <c r="I216" s="1089" t="s">
        <v>42</v>
      </c>
      <c r="J216" s="1088">
        <v>0.16829999999999998</v>
      </c>
      <c r="K216" s="1088">
        <v>0.55830000000000002</v>
      </c>
      <c r="L216" s="629"/>
      <c r="N216" s="653"/>
    </row>
    <row r="217" spans="1:14">
      <c r="A217" s="1089" t="s">
        <v>399</v>
      </c>
      <c r="B217" s="1089" t="s">
        <v>25</v>
      </c>
      <c r="C217" s="1089" t="s">
        <v>1027</v>
      </c>
      <c r="D217" s="1089" t="s">
        <v>1028</v>
      </c>
      <c r="E217" s="1089">
        <v>2013</v>
      </c>
      <c r="F217" s="1089" t="s">
        <v>950</v>
      </c>
      <c r="G217" s="1089" t="s">
        <v>254</v>
      </c>
      <c r="H217" s="1089" t="s">
        <v>945</v>
      </c>
      <c r="I217" s="1089" t="s">
        <v>42</v>
      </c>
      <c r="J217" s="1088">
        <v>0.35289999999999999</v>
      </c>
      <c r="K217" s="1088">
        <v>0.67500000000000004</v>
      </c>
      <c r="L217" s="629"/>
      <c r="N217" s="653"/>
    </row>
    <row r="218" spans="1:14">
      <c r="A218" s="1089" t="s">
        <v>399</v>
      </c>
      <c r="B218" s="1089" t="s">
        <v>25</v>
      </c>
      <c r="C218" s="1089" t="s">
        <v>1027</v>
      </c>
      <c r="D218" s="1089" t="s">
        <v>1028</v>
      </c>
      <c r="E218" s="1089">
        <v>2013</v>
      </c>
      <c r="F218" s="1089" t="s">
        <v>950</v>
      </c>
      <c r="G218" s="1089" t="s">
        <v>254</v>
      </c>
      <c r="H218" s="1089" t="s">
        <v>947</v>
      </c>
      <c r="I218" s="1089" t="s">
        <v>42</v>
      </c>
      <c r="J218" s="1088">
        <v>0.25829999999999997</v>
      </c>
      <c r="K218" s="1088">
        <v>0.75609999999999999</v>
      </c>
      <c r="L218" s="629"/>
      <c r="N218" s="653"/>
    </row>
    <row r="219" spans="1:14">
      <c r="A219" s="1089" t="s">
        <v>399</v>
      </c>
      <c r="B219" s="1089" t="s">
        <v>25</v>
      </c>
      <c r="C219" s="1089" t="s">
        <v>1027</v>
      </c>
      <c r="D219" s="1089" t="s">
        <v>1028</v>
      </c>
      <c r="E219" s="1089">
        <v>2013</v>
      </c>
      <c r="F219" s="1089" t="s">
        <v>950</v>
      </c>
      <c r="G219" s="1089" t="s">
        <v>254</v>
      </c>
      <c r="H219" s="1089" t="s">
        <v>948</v>
      </c>
      <c r="I219" s="1089" t="s">
        <v>42</v>
      </c>
      <c r="J219" s="1088">
        <v>0.21559999999999999</v>
      </c>
      <c r="K219" s="1088">
        <v>0.67920000000000003</v>
      </c>
      <c r="L219" s="629"/>
      <c r="N219" s="653"/>
    </row>
    <row r="220" spans="1:14">
      <c r="A220" s="1089" t="s">
        <v>399</v>
      </c>
      <c r="B220" s="1089" t="s">
        <v>25</v>
      </c>
      <c r="C220" s="1089" t="s">
        <v>1027</v>
      </c>
      <c r="D220" s="1089" t="s">
        <v>1028</v>
      </c>
      <c r="E220" s="1089">
        <v>2013</v>
      </c>
      <c r="F220" s="1089" t="s">
        <v>950</v>
      </c>
      <c r="G220" s="1089" t="s">
        <v>258</v>
      </c>
      <c r="H220" s="1089" t="s">
        <v>945</v>
      </c>
      <c r="I220" s="1089" t="s">
        <v>42</v>
      </c>
      <c r="J220" s="1088">
        <v>0.18390000000000001</v>
      </c>
      <c r="K220" s="1088">
        <v>0.5161</v>
      </c>
      <c r="L220" s="629"/>
      <c r="N220" s="653"/>
    </row>
    <row r="221" spans="1:14">
      <c r="A221" s="1089" t="s">
        <v>399</v>
      </c>
      <c r="B221" s="1089" t="s">
        <v>25</v>
      </c>
      <c r="C221" s="1089" t="s">
        <v>1027</v>
      </c>
      <c r="D221" s="1089" t="s">
        <v>1028</v>
      </c>
      <c r="E221" s="1089">
        <v>2013</v>
      </c>
      <c r="F221" s="1089" t="s">
        <v>950</v>
      </c>
      <c r="G221" s="1089" t="s">
        <v>258</v>
      </c>
      <c r="H221" s="1089" t="s">
        <v>947</v>
      </c>
      <c r="I221" s="1089" t="s">
        <v>42</v>
      </c>
      <c r="J221" s="1088">
        <v>0.23129999999999998</v>
      </c>
      <c r="K221" s="1088">
        <v>0.68889999999999996</v>
      </c>
      <c r="L221" s="629"/>
      <c r="N221" s="653"/>
    </row>
    <row r="222" spans="1:14">
      <c r="A222" s="1089" t="s">
        <v>399</v>
      </c>
      <c r="B222" s="1089" t="s">
        <v>25</v>
      </c>
      <c r="C222" s="1089" t="s">
        <v>1027</v>
      </c>
      <c r="D222" s="1089" t="s">
        <v>1028</v>
      </c>
      <c r="E222" s="1089">
        <v>2013</v>
      </c>
      <c r="F222" s="1089" t="s">
        <v>950</v>
      </c>
      <c r="G222" s="1089" t="s">
        <v>258</v>
      </c>
      <c r="H222" s="1089" t="s">
        <v>948</v>
      </c>
      <c r="I222" s="1089" t="s">
        <v>42</v>
      </c>
      <c r="J222" s="1088">
        <v>0.3226</v>
      </c>
      <c r="K222" s="1088">
        <v>0.625</v>
      </c>
      <c r="L222" s="629"/>
      <c r="N222" s="653"/>
    </row>
    <row r="223" spans="1:14">
      <c r="A223" s="1089" t="s">
        <v>399</v>
      </c>
      <c r="B223" s="1089" t="s">
        <v>25</v>
      </c>
      <c r="C223" s="1089" t="s">
        <v>1027</v>
      </c>
      <c r="D223" s="1089" t="s">
        <v>1028</v>
      </c>
      <c r="E223" s="1089">
        <v>2013</v>
      </c>
      <c r="F223" s="1089" t="s">
        <v>950</v>
      </c>
      <c r="G223" s="1089" t="s">
        <v>835</v>
      </c>
      <c r="H223" s="1089" t="s">
        <v>945</v>
      </c>
      <c r="I223" s="1089" t="s">
        <v>42</v>
      </c>
      <c r="J223" s="1088">
        <v>0.16059999999999999</v>
      </c>
      <c r="K223" s="1088">
        <v>0.50060000000000004</v>
      </c>
      <c r="L223" s="629"/>
      <c r="N223" s="653"/>
    </row>
    <row r="224" spans="1:14">
      <c r="A224" s="1089" t="s">
        <v>399</v>
      </c>
      <c r="B224" s="1089" t="s">
        <v>25</v>
      </c>
      <c r="C224" s="1089" t="s">
        <v>1027</v>
      </c>
      <c r="D224" s="1089" t="s">
        <v>1028</v>
      </c>
      <c r="E224" s="1089">
        <v>2013</v>
      </c>
      <c r="F224" s="1089" t="s">
        <v>950</v>
      </c>
      <c r="G224" s="1089" t="s">
        <v>836</v>
      </c>
      <c r="H224" s="1089" t="s">
        <v>943</v>
      </c>
      <c r="I224" s="1089" t="s">
        <v>42</v>
      </c>
      <c r="J224" s="1088">
        <v>4.1200000000000001E-2</v>
      </c>
      <c r="K224" s="1088">
        <v>0.49680000000000002</v>
      </c>
      <c r="L224" s="629"/>
      <c r="N224" s="653"/>
    </row>
    <row r="225" spans="1:12">
      <c r="A225" s="1089" t="s">
        <v>399</v>
      </c>
      <c r="B225" s="1089" t="s">
        <v>25</v>
      </c>
      <c r="C225" s="1089" t="s">
        <v>1027</v>
      </c>
      <c r="D225" s="1089" t="s">
        <v>1028</v>
      </c>
      <c r="E225" s="1089">
        <v>2013</v>
      </c>
      <c r="F225" s="1089" t="s">
        <v>950</v>
      </c>
      <c r="G225" s="1089" t="s">
        <v>836</v>
      </c>
      <c r="H225" s="1089" t="s">
        <v>944</v>
      </c>
      <c r="I225" s="1089" t="s">
        <v>42</v>
      </c>
      <c r="J225" s="1088">
        <v>5.4600000000000003E-2</v>
      </c>
      <c r="K225" s="1088">
        <v>0.9103</v>
      </c>
      <c r="L225" s="629"/>
    </row>
    <row r="226" spans="1:12">
      <c r="A226" s="1089" t="s">
        <v>399</v>
      </c>
      <c r="B226" s="1089" t="s">
        <v>25</v>
      </c>
      <c r="C226" s="1089" t="s">
        <v>1027</v>
      </c>
      <c r="D226" s="1089" t="s">
        <v>1028</v>
      </c>
      <c r="E226" s="1089">
        <v>2013</v>
      </c>
      <c r="F226" s="1089" t="s">
        <v>950</v>
      </c>
      <c r="G226" s="1089" t="s">
        <v>836</v>
      </c>
      <c r="H226" s="1089" t="s">
        <v>945</v>
      </c>
      <c r="I226" s="1089" t="s">
        <v>42</v>
      </c>
      <c r="J226" s="1088">
        <v>0.2147</v>
      </c>
      <c r="K226" s="1088">
        <v>0.65980000000000005</v>
      </c>
      <c r="L226" s="629"/>
    </row>
    <row r="227" spans="1:12">
      <c r="A227" s="528"/>
      <c r="B227" s="528"/>
      <c r="C227" s="528"/>
      <c r="D227" s="535"/>
      <c r="E227" s="535"/>
      <c r="F227" s="536"/>
      <c r="G227" s="630"/>
      <c r="H227" s="537"/>
      <c r="I227" s="538"/>
      <c r="J227" s="631"/>
      <c r="K227" s="632"/>
      <c r="L227" s="539"/>
    </row>
    <row r="228" spans="1:12">
      <c r="A228" s="192"/>
      <c r="E228" s="192"/>
      <c r="F228" s="32"/>
      <c r="I228" s="32"/>
      <c r="L228" s="230"/>
    </row>
    <row r="229" spans="1:12">
      <c r="A229" t="s">
        <v>310</v>
      </c>
      <c r="L229" s="230"/>
    </row>
    <row r="230" spans="1:12">
      <c r="A230" s="194" t="s">
        <v>426</v>
      </c>
      <c r="L230" s="230"/>
    </row>
    <row r="231" spans="1:12">
      <c r="A231" s="194" t="s">
        <v>196</v>
      </c>
      <c r="L231" s="230"/>
    </row>
    <row r="232" spans="1:12" ht="15">
      <c r="A232" s="122"/>
      <c r="L232" s="230"/>
    </row>
    <row r="233" spans="1:12" ht="15">
      <c r="A233" s="122"/>
      <c r="L233" s="230"/>
    </row>
    <row r="234" spans="1:12">
      <c r="L234" s="231"/>
    </row>
  </sheetData>
  <dataValidations count="3">
    <dataValidation type="list" allowBlank="1" showInputMessage="1" showErrorMessage="1" sqref="G4:G227">
      <formula1>$P$4:$P$232</formula1>
    </dataValidation>
    <dataValidation type="list" allowBlank="1" showInputMessage="1" showErrorMessage="1" sqref="H4">
      <formula1>$R$4:$R$229</formula1>
    </dataValidation>
    <dataValidation type="list" allowBlank="1" showInputMessage="1" showErrorMessage="1" sqref="H5:H227">
      <formula1>$R$4:$R$228</formula1>
    </dataValidation>
  </dataValidations>
  <pageMargins left="0.78740157480314965" right="0.78740157480314965" top="1.0629921259842521" bottom="1.0629921259842521" header="0.78740157480314965" footer="0.78740157480314965"/>
  <pageSetup paperSize="9" scale="14" firstPageNumber="0" orientation="landscape"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27</vt:i4>
      </vt:variant>
      <vt:variant>
        <vt:lpstr>Περιοχές με ονόματα</vt:lpstr>
      </vt:variant>
      <vt:variant>
        <vt:i4>33</vt:i4>
      </vt:variant>
    </vt:vector>
  </HeadingPairs>
  <TitlesOfParts>
    <vt:vector size="60" baseType="lpstr">
      <vt:lpstr>Country Codes_ISO alpha-3</vt:lpstr>
      <vt:lpstr>I_A_1</vt:lpstr>
      <vt:lpstr>I_A_2</vt:lpstr>
      <vt:lpstr>II_B_1</vt:lpstr>
      <vt:lpstr>II_B_2</vt:lpstr>
      <vt:lpstr>III_A_1</vt:lpstr>
      <vt:lpstr>III_B_1</vt:lpstr>
      <vt:lpstr>III_B_2</vt:lpstr>
      <vt:lpstr>III_B_3</vt:lpstr>
      <vt:lpstr>III_C_1</vt:lpstr>
      <vt:lpstr>III_C_4</vt:lpstr>
      <vt:lpstr>III_C_3</vt:lpstr>
      <vt:lpstr>III_C_6</vt:lpstr>
      <vt:lpstr>III_D_1</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II_B_1!Print_Area</vt:lpstr>
      <vt:lpstr>III_A_1!Print_Area</vt:lpstr>
      <vt:lpstr>III_B_1!Print_Area</vt:lpstr>
      <vt:lpstr>III_B_2!Print_Area</vt:lpstr>
      <vt:lpstr>III_B_3!Print_Area</vt:lpstr>
      <vt:lpstr>III_C_1!Print_Area</vt:lpstr>
      <vt:lpstr>III_C_3!Print_Area</vt:lpstr>
      <vt:lpstr>III_C_6!Print_Area</vt:lpstr>
      <vt:lpstr>III_D_1!Print_Area</vt:lpstr>
      <vt:lpstr>III_E_1!Print_Area</vt:lpstr>
      <vt:lpstr>III_E_2!Print_Area</vt:lpstr>
      <vt:lpstr>III_E_3!Print_Area</vt:lpstr>
      <vt:lpstr>'III_F_1 '!Print_Area</vt:lpstr>
      <vt:lpstr>III_F_2!Print_Area</vt:lpstr>
      <vt:lpstr>III_G_1!Print_Area</vt:lpstr>
      <vt:lpstr>IV_A_1!Print_Area</vt:lpstr>
      <vt:lpstr>IV_A_2!Print_Area</vt:lpstr>
      <vt:lpstr>'IV_A_3 '!Print_Area</vt:lpstr>
      <vt:lpstr>IV_B_1!Print_Area</vt:lpstr>
      <vt:lpstr>IV_B_2!Print_Area</vt:lpstr>
      <vt:lpstr>V_1!Print_Area</vt:lpstr>
      <vt:lpstr>VI_1!Print_Area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Αγγελική</cp:lastModifiedBy>
  <cp:lastPrinted>2015-06-04T11:49:37Z</cp:lastPrinted>
  <dcterms:created xsi:type="dcterms:W3CDTF">2009-11-05T10:40:17Z</dcterms:created>
  <dcterms:modified xsi:type="dcterms:W3CDTF">2015-09-04T08:57:36Z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