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autoCompressPictures="0"/>
  <bookViews>
    <workbookView xWindow="930" yWindow="-255" windowWidth="26160" windowHeight="12795" tabRatio="1000" activeTab="22"/>
  </bookViews>
  <sheets>
    <sheet name="Country Codes_ISO alpha-3" sheetId="43" r:id="rId1"/>
    <sheet name="I_A_1" sheetId="44" r:id="rId2"/>
    <sheet name="I_A_2" sheetId="45" r:id="rId3"/>
    <sheet name="II_B_1" sheetId="1" r:id="rId4"/>
    <sheet name="II_B_2" sheetId="32" r:id="rId5"/>
    <sheet name="III_A_1" sheetId="2" r:id="rId6"/>
    <sheet name="III_B_1" sheetId="33" r:id="rId7"/>
    <sheet name="III_B_2" sheetId="34" r:id="rId8"/>
    <sheet name="III_B_3" sheetId="35" r:id="rId9"/>
    <sheet name="III_C_1" sheetId="6" r:id="rId10"/>
    <sheet name="III_C_4" sheetId="31" r:id="rId11"/>
    <sheet name="III_C_3" sheetId="8" r:id="rId12"/>
    <sheet name="III_C_6" sheetId="11" r:id="rId13"/>
    <sheet name="III_D_1" sheetId="30" r:id="rId14"/>
    <sheet name="III_E_1" sheetId="12" r:id="rId15"/>
    <sheet name="III_E_2" sheetId="13" r:id="rId16"/>
    <sheet name="III_E_3" sheetId="14" r:id="rId17"/>
    <sheet name="III_F_1 " sheetId="36" r:id="rId18"/>
    <sheet name="III_F_2" sheetId="16" r:id="rId19"/>
    <sheet name="III_G_1" sheetId="17" r:id="rId20"/>
    <sheet name="IV_A_1" sheetId="41" r:id="rId21"/>
    <sheet name="IV_A_2" sheetId="37" r:id="rId22"/>
    <sheet name="IV_A_3 " sheetId="38" r:id="rId23"/>
    <sheet name="IV_B_1" sheetId="39" r:id="rId24"/>
    <sheet name="IV_B_2" sheetId="40" r:id="rId25"/>
    <sheet name="V_1" sheetId="23" r:id="rId26"/>
    <sheet name="VI_1" sheetId="24" r:id="rId27"/>
  </sheets>
  <externalReferences>
    <externalReference r:id="rId28"/>
  </externalReferences>
  <definedNames>
    <definedName name="_1Excel_BuiltIn_Print_Area_10_1_1" localSheetId="6">#REF!</definedName>
    <definedName name="_1Excel_BuiltIn_Print_Area_10_1_1" localSheetId="7">#REF!</definedName>
    <definedName name="_1Excel_BuiltIn_Print_Area_10_1_1" localSheetId="8">#REF!</definedName>
    <definedName name="_1Excel_BuiltIn_Print_Area_10_1_1" localSheetId="13">#REF!</definedName>
    <definedName name="_1Excel_BuiltIn_Print_Area_10_1_1" localSheetId="17">#REF!</definedName>
    <definedName name="_1Excel_BuiltIn_Print_Area_10_1_1" localSheetId="20">#REF!</definedName>
    <definedName name="_1Excel_BuiltIn_Print_Area_10_1_1">#REF!</definedName>
    <definedName name="_xlnm._FilterDatabase" localSheetId="8" hidden="1">III_B_3!$A$3:$R$215</definedName>
    <definedName name="_xlnm._FilterDatabase" localSheetId="12" hidden="1">III_C_6!$A$4:$IV$613</definedName>
    <definedName name="_xlnm._FilterDatabase" localSheetId="16" hidden="1">III_E_3!$A$3:$O$202</definedName>
    <definedName name="_xlnm._FilterDatabase" localSheetId="17" hidden="1">'III_F_1 '!$A$3:$K$161</definedName>
    <definedName name="Excel_BuiltIn_Print_Area_1_1" localSheetId="6">#REF!</definedName>
    <definedName name="Excel_BuiltIn_Print_Area_1_1" localSheetId="7">#REF!</definedName>
    <definedName name="Excel_BuiltIn_Print_Area_1_1" localSheetId="8">#REF!</definedName>
    <definedName name="Excel_BuiltIn_Print_Area_1_1" localSheetId="17">#REF!</definedName>
    <definedName name="Excel_BuiltIn_Print_Area_1_1">II_B_1!$A$1:$F$33</definedName>
    <definedName name="Excel_BuiltIn_Print_Area_1_1_1" localSheetId="6">#REF!</definedName>
    <definedName name="Excel_BuiltIn_Print_Area_1_1_1" localSheetId="7">#REF!</definedName>
    <definedName name="Excel_BuiltIn_Print_Area_1_1_1" localSheetId="8">#REF!</definedName>
    <definedName name="Excel_BuiltIn_Print_Area_1_1_1" localSheetId="17">#REF!</definedName>
    <definedName name="Excel_BuiltIn_Print_Area_1_1_1">II_B_1!$A$1:$D$3</definedName>
    <definedName name="Excel_BuiltIn_Print_Area_10_1" localSheetId="6">#REF!</definedName>
    <definedName name="Excel_BuiltIn_Print_Area_10_1" localSheetId="7">#REF!</definedName>
    <definedName name="Excel_BuiltIn_Print_Area_10_1" localSheetId="8">#REF!</definedName>
    <definedName name="Excel_BuiltIn_Print_Area_10_1" localSheetId="17">#REF!</definedName>
    <definedName name="Excel_BuiltIn_Print_Area_10_1">#REF!</definedName>
    <definedName name="Excel_BuiltIn_Print_Area_10_1_1" localSheetId="6">#REF!</definedName>
    <definedName name="Excel_BuiltIn_Print_Area_10_1_1" localSheetId="7">#REF!</definedName>
    <definedName name="Excel_BuiltIn_Print_Area_10_1_1" localSheetId="8">#REF!</definedName>
    <definedName name="Excel_BuiltIn_Print_Area_10_1_1" localSheetId="13">#REF!</definedName>
    <definedName name="Excel_BuiltIn_Print_Area_10_1_1" localSheetId="17">#REF!</definedName>
    <definedName name="Excel_BuiltIn_Print_Area_10_1_1">#REF!</definedName>
    <definedName name="Excel_BuiltIn_Print_Area_11_1" localSheetId="6">#REF!</definedName>
    <definedName name="Excel_BuiltIn_Print_Area_11_1" localSheetId="7">#REF!</definedName>
    <definedName name="Excel_BuiltIn_Print_Area_11_1" localSheetId="8">#REF!</definedName>
    <definedName name="Excel_BuiltIn_Print_Area_11_1" localSheetId="17">#REF!</definedName>
    <definedName name="Excel_BuiltIn_Print_Area_11_1">III_C_6!$A$1:$S$655</definedName>
    <definedName name="Excel_BuiltIn_Print_Area_12_1" localSheetId="6">#REF!</definedName>
    <definedName name="Excel_BuiltIn_Print_Area_12_1" localSheetId="7">#REF!</definedName>
    <definedName name="Excel_BuiltIn_Print_Area_12_1" localSheetId="8">#REF!</definedName>
    <definedName name="Excel_BuiltIn_Print_Area_12_1" localSheetId="17">#REF!</definedName>
    <definedName name="Excel_BuiltIn_Print_Area_12_1">III_E_1!$A$1:$L$56</definedName>
    <definedName name="Excel_BuiltIn_Print_Area_12_1_1" localSheetId="6">#REF!</definedName>
    <definedName name="Excel_BuiltIn_Print_Area_12_1_1" localSheetId="7">#REF!</definedName>
    <definedName name="Excel_BuiltIn_Print_Area_12_1_1" localSheetId="8">#REF!</definedName>
    <definedName name="Excel_BuiltIn_Print_Area_12_1_1" localSheetId="17">#REF!</definedName>
    <definedName name="Excel_BuiltIn_Print_Area_12_1_1">III_E_1!$A$1:$K$56</definedName>
    <definedName name="Excel_BuiltIn_Print_Area_14_1" localSheetId="6">#REF!</definedName>
    <definedName name="Excel_BuiltIn_Print_Area_14_1" localSheetId="7">#REF!</definedName>
    <definedName name="Excel_BuiltIn_Print_Area_14_1" localSheetId="8">#REF!</definedName>
    <definedName name="Excel_BuiltIn_Print_Area_14_1" localSheetId="17">#REF!</definedName>
    <definedName name="Excel_BuiltIn_Print_Area_14_1">III_E_3!$A$1:$N$214</definedName>
    <definedName name="Excel_BuiltIn_Print_Area_15_1" localSheetId="6">#REF!</definedName>
    <definedName name="Excel_BuiltIn_Print_Area_15_1" localSheetId="7">#REF!</definedName>
    <definedName name="Excel_BuiltIn_Print_Area_15_1" localSheetId="8">#REF!</definedName>
    <definedName name="Excel_BuiltIn_Print_Area_15_1" localSheetId="13">III_D_1!$C$1:$H$63</definedName>
    <definedName name="Excel_BuiltIn_Print_Area_15_1" localSheetId="17">'III_F_1 '!$A$1:$J$219</definedName>
    <definedName name="Excel_BuiltIn_Print_Area_15_1">#REF!</definedName>
    <definedName name="Excel_BuiltIn_Print_Area_24_1" localSheetId="6">#REF!</definedName>
    <definedName name="Excel_BuiltIn_Print_Area_24_1" localSheetId="8">#REF!</definedName>
    <definedName name="Excel_BuiltIn_Print_Area_24_1" localSheetId="13">#REF!</definedName>
    <definedName name="Excel_BuiltIn_Print_Area_24_1" localSheetId="17">#REF!</definedName>
    <definedName name="Excel_BuiltIn_Print_Area_24_1" localSheetId="22">#REF!</definedName>
    <definedName name="Excel_BuiltIn_Print_Area_24_1" localSheetId="24">#REF!</definedName>
    <definedName name="Excel_BuiltIn_Print_Area_24_1">#REF!</definedName>
    <definedName name="Excel_BuiltIn_Print_Area_4_1" localSheetId="7">III_B_2!$A$1:$F$42</definedName>
    <definedName name="Excel_BuiltIn_Print_Area_4_1">#REF!</definedName>
    <definedName name="Excel_BuiltIn_Print_Area_5_1" localSheetId="6">#REF!</definedName>
    <definedName name="Excel_BuiltIn_Print_Area_5_1" localSheetId="7">#REF!</definedName>
    <definedName name="Excel_BuiltIn_Print_Area_5_1" localSheetId="8">III_B_3!$A$1:$I$267</definedName>
    <definedName name="Excel_BuiltIn_Print_Area_5_1" localSheetId="13">#REF!</definedName>
    <definedName name="Excel_BuiltIn_Print_Area_5_1" localSheetId="17">#REF!</definedName>
    <definedName name="Excel_BuiltIn_Print_Area_5_1">#REF!</definedName>
    <definedName name="Excel_BuiltIn_Print_Area_7_1" localSheetId="6">#REF!</definedName>
    <definedName name="Excel_BuiltIn_Print_Area_7_1" localSheetId="7">#REF!</definedName>
    <definedName name="Excel_BuiltIn_Print_Area_7_1" localSheetId="8">#REF!</definedName>
    <definedName name="Excel_BuiltIn_Print_Area_7_1" localSheetId="17">#REF!</definedName>
    <definedName name="Excel_BuiltIn_Print_Area_7_1">#REF!</definedName>
    <definedName name="Excel_BuiltIn_Print_Area_8_1" localSheetId="6">#REF!</definedName>
    <definedName name="Excel_BuiltIn_Print_Area_8_1" localSheetId="7">#REF!</definedName>
    <definedName name="Excel_BuiltIn_Print_Area_8_1" localSheetId="8">#REF!</definedName>
    <definedName name="Excel_BuiltIn_Print_Area_8_1" localSheetId="13">#REF!</definedName>
    <definedName name="Excel_BuiltIn_Print_Area_8_1" localSheetId="17">#REF!</definedName>
    <definedName name="Excel_BuiltIn_Print_Area_8_1" localSheetId="22">#REF!</definedName>
    <definedName name="Excel_BuiltIn_Print_Area_8_1" localSheetId="24">#REF!</definedName>
    <definedName name="Excel_BuiltIn_Print_Area_8_1">III_C_3!$A$1:$N$50</definedName>
    <definedName name="Excel_BuiltIn_Print_Area_9_1" localSheetId="6">#REF!</definedName>
    <definedName name="Excel_BuiltIn_Print_Area_9_1" localSheetId="7">#REF!</definedName>
    <definedName name="Excel_BuiltIn_Print_Area_9_1" localSheetId="8">#REF!</definedName>
    <definedName name="Excel_BuiltIn_Print_Area_9_1" localSheetId="17">#REF!</definedName>
    <definedName name="Excel_BuiltIn_Print_Area_9_1">#REF!</definedName>
    <definedName name="Fleet_segments_vessels">'[1]drop down'!$B$4:$B$16</definedName>
    <definedName name="Fleet_segments_vessels_lenght_classes">'[1]drop down'!$G$4:$G$11</definedName>
    <definedName name="_xlnm.Print_Area" localSheetId="3">II_B_1!$A$1:$G$59</definedName>
    <definedName name="_xlnm.Print_Area" localSheetId="5">III_A_1!$A$1:$I$16</definedName>
    <definedName name="_xlnm.Print_Area" localSheetId="6">III_B_1!$A$1:$O$24</definedName>
    <definedName name="_xlnm.Print_Area" localSheetId="7">III_B_2!$A$1:$H$17</definedName>
    <definedName name="_xlnm.Print_Area" localSheetId="8">III_B_3!$A$1:$L$232</definedName>
    <definedName name="_xlnm.Print_Area" localSheetId="9">III_C_1!$A$1:$Q$31</definedName>
    <definedName name="_xlnm.Print_Area" localSheetId="11">III_C_3!$A$1:$M$30</definedName>
    <definedName name="_xlnm.Print_Area" localSheetId="12">III_C_6!$A$1:$O$621</definedName>
    <definedName name="_xlnm.Print_Area" localSheetId="13">III_D_1!$A$1:$I$13</definedName>
    <definedName name="_xlnm.Print_Area" localSheetId="14">III_E_1!$A$1:$J$104</definedName>
    <definedName name="_xlnm.Print_Area" localSheetId="15">III_E_2!$A$1:$AK$33</definedName>
    <definedName name="_xlnm.Print_Area" localSheetId="16">III_E_3!$A$1:$O$220</definedName>
    <definedName name="_xlnm.Print_Area" localSheetId="17">'III_F_1 '!$A$1:$K$171</definedName>
    <definedName name="_xlnm.Print_Area" localSheetId="18">III_F_2!$A$1:$G$50</definedName>
    <definedName name="_xlnm.Print_Area" localSheetId="19">III_G_1!$A$1:$V$18</definedName>
    <definedName name="_xlnm.Print_Area" localSheetId="20">IV_A_1!$A$1:$K$43</definedName>
    <definedName name="_xlnm.Print_Area" localSheetId="21">IV_A_2!$A$1:$M$19</definedName>
    <definedName name="_xlnm.Print_Area" localSheetId="22">'IV_A_3 '!$A$1:$K$29</definedName>
    <definedName name="_xlnm.Print_Area" localSheetId="23">IV_B_1!$A$1:$M$18</definedName>
    <definedName name="_xlnm.Print_Area" localSheetId="24">IV_B_2!$A$1:$I$30</definedName>
    <definedName name="_xlnm.Print_Area" localSheetId="25">V_1!$A$1:$J$61</definedName>
    <definedName name="_xlnm.Print_Area" localSheetId="26">VI_1!$A$1:$V$36</definedName>
  </definedNames>
  <calcPr calcId="124519"/>
  <extLst>
    <ext xmlns:mx="http://schemas.microsoft.com/office/mac/excel/2008/main" uri="{7523E5D3-25F3-A5E0-1632-64F254C22452}">
      <mx:ArchID Flags="2"/>
    </ext>
  </extLst>
</workbook>
</file>

<file path=xl/calcChain.xml><?xml version="1.0" encoding="utf-8"?>
<calcChain xmlns="http://schemas.openxmlformats.org/spreadsheetml/2006/main">
  <c r="N153" i="14"/>
  <c r="N154"/>
  <c r="N68"/>
  <c r="N69"/>
  <c r="N8"/>
  <c r="N16"/>
  <c r="N202"/>
  <c r="N201"/>
  <c r="N200"/>
  <c r="N199"/>
  <c r="N198"/>
  <c r="N197"/>
  <c r="N196"/>
  <c r="N195"/>
  <c r="N194"/>
  <c r="N193"/>
  <c r="N192"/>
  <c r="N191"/>
  <c r="N190"/>
  <c r="N189"/>
  <c r="N188"/>
  <c r="N187"/>
  <c r="N186"/>
  <c r="N185"/>
  <c r="N184"/>
  <c r="N183"/>
  <c r="N182"/>
  <c r="N181"/>
  <c r="N180"/>
  <c r="N179"/>
  <c r="N178"/>
  <c r="N177"/>
  <c r="N176"/>
  <c r="N175"/>
  <c r="N84"/>
  <c r="N83"/>
  <c r="N82"/>
  <c r="N81"/>
  <c r="N80"/>
  <c r="N79"/>
  <c r="N78"/>
  <c r="N77"/>
  <c r="N76"/>
  <c r="N75"/>
  <c r="N74"/>
  <c r="N73"/>
  <c r="N72"/>
  <c r="N71"/>
  <c r="N70"/>
  <c r="N67"/>
  <c r="N66"/>
  <c r="N65"/>
  <c r="N64"/>
  <c r="N63"/>
  <c r="N62"/>
  <c r="N61"/>
  <c r="N60"/>
  <c r="N59"/>
  <c r="N58"/>
  <c r="N57"/>
  <c r="N56"/>
  <c r="N55"/>
  <c r="N54"/>
  <c r="N53"/>
  <c r="N52"/>
  <c r="N51"/>
  <c r="N50"/>
  <c r="N49"/>
  <c r="N48"/>
  <c r="N47"/>
  <c r="N46"/>
  <c r="N45"/>
  <c r="N44"/>
  <c r="N43"/>
  <c r="N42"/>
  <c r="N41"/>
  <c r="N40"/>
  <c r="N39"/>
  <c r="N38"/>
  <c r="N37"/>
  <c r="N36"/>
  <c r="N35"/>
  <c r="N34"/>
  <c r="N33"/>
  <c r="N32"/>
  <c r="N31"/>
  <c r="N30"/>
  <c r="N29"/>
  <c r="N28"/>
  <c r="N27"/>
  <c r="N26"/>
  <c r="N25"/>
  <c r="N24"/>
  <c r="N23"/>
  <c r="N22"/>
  <c r="N21"/>
  <c r="N20"/>
  <c r="N19"/>
  <c r="N18"/>
  <c r="N17"/>
  <c r="N174"/>
  <c r="N173"/>
  <c r="N172"/>
  <c r="N171"/>
  <c r="N170"/>
  <c r="N169"/>
  <c r="N168"/>
  <c r="N167"/>
  <c r="N166"/>
  <c r="N165"/>
  <c r="N15"/>
  <c r="N164"/>
  <c r="N163"/>
  <c r="N162"/>
  <c r="N161"/>
  <c r="N160"/>
  <c r="N159"/>
  <c r="N158"/>
  <c r="N157"/>
  <c r="N156"/>
  <c r="N155"/>
  <c r="N152"/>
  <c r="N151"/>
  <c r="N150"/>
  <c r="N149"/>
  <c r="N148"/>
  <c r="N147"/>
  <c r="N146"/>
  <c r="N145"/>
  <c r="N144"/>
  <c r="N143"/>
  <c r="N142"/>
  <c r="N141"/>
  <c r="N140"/>
  <c r="N139"/>
  <c r="N13"/>
  <c r="N12"/>
  <c r="N11"/>
  <c r="N10"/>
  <c r="N9"/>
  <c r="N138"/>
  <c r="N137"/>
  <c r="N136"/>
  <c r="N135"/>
  <c r="N134"/>
  <c r="N133"/>
  <c r="N132"/>
  <c r="N131"/>
  <c r="N130"/>
  <c r="N129"/>
  <c r="N128"/>
  <c r="N127"/>
  <c r="N126"/>
  <c r="N125"/>
  <c r="N124"/>
  <c r="N123"/>
  <c r="N122"/>
  <c r="N121"/>
  <c r="N120"/>
  <c r="N119"/>
  <c r="N118"/>
  <c r="N117"/>
  <c r="N116"/>
  <c r="N115"/>
  <c r="N114"/>
  <c r="N113"/>
  <c r="N112"/>
  <c r="N111"/>
  <c r="N110"/>
  <c r="N109"/>
  <c r="N108"/>
  <c r="N107"/>
  <c r="N106"/>
  <c r="N105"/>
  <c r="N104"/>
  <c r="N103"/>
  <c r="N102"/>
  <c r="N101"/>
  <c r="N100"/>
  <c r="N99"/>
  <c r="N98"/>
  <c r="N97"/>
  <c r="N96"/>
  <c r="N95"/>
  <c r="N94"/>
  <c r="N93"/>
  <c r="N92"/>
  <c r="N91"/>
  <c r="N90"/>
  <c r="N89"/>
  <c r="N88"/>
  <c r="N87"/>
  <c r="N86"/>
  <c r="N85"/>
  <c r="N7"/>
  <c r="N6"/>
  <c r="N5"/>
  <c r="N4"/>
  <c r="N6" i="11"/>
  <c r="N7"/>
  <c r="N8"/>
  <c r="N9"/>
  <c r="N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57"/>
  <c r="N58"/>
  <c r="N59"/>
  <c r="N60"/>
  <c r="N61"/>
  <c r="N62"/>
  <c r="N63"/>
  <c r="N64"/>
  <c r="N65"/>
  <c r="N66"/>
  <c r="N67"/>
  <c r="N68"/>
  <c r="N69"/>
  <c r="N70"/>
  <c r="N71"/>
  <c r="N72"/>
  <c r="N73"/>
  <c r="N74"/>
  <c r="N75"/>
  <c r="N76"/>
  <c r="N77"/>
  <c r="N78"/>
  <c r="N79"/>
  <c r="N80"/>
  <c r="N81"/>
  <c r="N82"/>
  <c r="N83"/>
  <c r="N84"/>
  <c r="N85"/>
  <c r="N86"/>
  <c r="N87"/>
  <c r="N88"/>
  <c r="N89"/>
  <c r="N90"/>
  <c r="N91"/>
  <c r="N92"/>
  <c r="N93"/>
  <c r="N94"/>
  <c r="N95"/>
  <c r="N96"/>
  <c r="N97"/>
  <c r="N98"/>
  <c r="N99"/>
  <c r="N100"/>
  <c r="N101"/>
  <c r="N102"/>
  <c r="N103"/>
  <c r="N104"/>
  <c r="N105"/>
  <c r="N106"/>
  <c r="N107"/>
  <c r="N108"/>
  <c r="N109"/>
  <c r="N110"/>
  <c r="N111"/>
  <c r="N112"/>
  <c r="N113"/>
  <c r="N114"/>
  <c r="N115"/>
  <c r="N116"/>
  <c r="N117"/>
  <c r="N118"/>
  <c r="N119"/>
  <c r="N120"/>
  <c r="N121"/>
  <c r="N122"/>
  <c r="N123"/>
  <c r="N124"/>
  <c r="N125"/>
  <c r="N126"/>
  <c r="N127"/>
  <c r="N128"/>
  <c r="N129"/>
  <c r="N130"/>
  <c r="N131"/>
  <c r="N132"/>
  <c r="N133"/>
  <c r="N134"/>
  <c r="N135"/>
  <c r="N136"/>
  <c r="N137"/>
  <c r="N138"/>
  <c r="N139"/>
  <c r="N140"/>
  <c r="N141"/>
  <c r="N142"/>
  <c r="N143"/>
  <c r="N144"/>
  <c r="N145"/>
  <c r="N146"/>
  <c r="N147"/>
  <c r="N148"/>
  <c r="N149"/>
  <c r="N150"/>
  <c r="N151"/>
  <c r="N152"/>
  <c r="N153"/>
  <c r="N154"/>
  <c r="N155"/>
  <c r="N156"/>
  <c r="N157"/>
  <c r="N158"/>
  <c r="N159"/>
  <c r="N160"/>
  <c r="N161"/>
  <c r="N162"/>
  <c r="N163"/>
  <c r="N164"/>
  <c r="N165"/>
  <c r="N166"/>
  <c r="N167"/>
  <c r="N168"/>
  <c r="N169"/>
  <c r="N170"/>
  <c r="N171"/>
  <c r="N172"/>
  <c r="N173"/>
  <c r="N174"/>
  <c r="N175"/>
  <c r="N176"/>
  <c r="N177"/>
  <c r="N178"/>
  <c r="N179"/>
  <c r="N180"/>
  <c r="N181"/>
  <c r="N182"/>
  <c r="N183"/>
  <c r="N184"/>
  <c r="N185"/>
  <c r="N186"/>
  <c r="N187"/>
  <c r="N188"/>
  <c r="N189"/>
  <c r="N190"/>
  <c r="N191"/>
  <c r="N192"/>
  <c r="N193"/>
  <c r="N194"/>
  <c r="N195"/>
  <c r="N196"/>
  <c r="N197"/>
  <c r="N198"/>
  <c r="N199"/>
  <c r="N200"/>
  <c r="N201"/>
  <c r="N202"/>
  <c r="N203"/>
  <c r="N204"/>
  <c r="N205"/>
  <c r="N206"/>
  <c r="N207"/>
  <c r="N208"/>
  <c r="N209"/>
  <c r="N210"/>
  <c r="N211"/>
  <c r="N212"/>
  <c r="N213"/>
  <c r="N214"/>
  <c r="N215"/>
  <c r="N216"/>
  <c r="N217"/>
  <c r="N218"/>
  <c r="N219"/>
  <c r="N220"/>
  <c r="N221"/>
  <c r="N222"/>
  <c r="N223"/>
  <c r="N224"/>
  <c r="N225"/>
  <c r="N226"/>
  <c r="N227"/>
  <c r="N228"/>
  <c r="N229"/>
  <c r="N230"/>
  <c r="N231"/>
  <c r="N232"/>
  <c r="N233"/>
  <c r="N234"/>
  <c r="N235"/>
  <c r="N236"/>
  <c r="N237"/>
  <c r="N238"/>
  <c r="N239"/>
  <c r="N240"/>
  <c r="N241"/>
  <c r="N242"/>
  <c r="N243"/>
  <c r="N244"/>
  <c r="N245"/>
  <c r="N246"/>
  <c r="N247"/>
  <c r="N248"/>
  <c r="N249"/>
  <c r="N250"/>
  <c r="N251"/>
  <c r="N252"/>
  <c r="N253"/>
  <c r="N254"/>
  <c r="N255"/>
  <c r="N256"/>
  <c r="N257"/>
  <c r="N258"/>
  <c r="N259"/>
  <c r="N260"/>
  <c r="N261"/>
  <c r="N262"/>
  <c r="N263"/>
  <c r="N264"/>
  <c r="N265"/>
  <c r="N266"/>
  <c r="N267"/>
  <c r="N268"/>
  <c r="N269"/>
  <c r="N270"/>
  <c r="N271"/>
  <c r="N272"/>
  <c r="N273"/>
  <c r="N274"/>
  <c r="N275"/>
  <c r="N276"/>
  <c r="N277"/>
  <c r="N278"/>
  <c r="N279"/>
  <c r="N280"/>
  <c r="N281"/>
  <c r="N282"/>
  <c r="N283"/>
  <c r="N284"/>
  <c r="N285"/>
  <c r="N286"/>
  <c r="N287"/>
  <c r="N288"/>
  <c r="N289"/>
  <c r="N290"/>
  <c r="N291"/>
  <c r="N292"/>
  <c r="N293"/>
  <c r="N294"/>
  <c r="N295"/>
  <c r="N296"/>
  <c r="N297"/>
  <c r="N298"/>
  <c r="N299"/>
  <c r="N300"/>
  <c r="N301"/>
  <c r="N302"/>
  <c r="N303"/>
  <c r="N304"/>
  <c r="N305"/>
  <c r="N306"/>
  <c r="N307"/>
  <c r="N308"/>
  <c r="N309"/>
  <c r="N310"/>
  <c r="N311"/>
  <c r="N312"/>
  <c r="N313"/>
  <c r="N314"/>
  <c r="N315"/>
  <c r="N316"/>
  <c r="N317"/>
  <c r="N318"/>
  <c r="N319"/>
  <c r="N320"/>
  <c r="N321"/>
  <c r="N322"/>
  <c r="N323"/>
  <c r="N324"/>
  <c r="N325"/>
  <c r="N326"/>
  <c r="N327"/>
  <c r="N328"/>
  <c r="N329"/>
  <c r="N330"/>
  <c r="N331"/>
  <c r="N332"/>
  <c r="N333"/>
  <c r="N334"/>
  <c r="N335"/>
  <c r="N336"/>
  <c r="N337"/>
  <c r="N338"/>
  <c r="N339"/>
  <c r="N340"/>
  <c r="N341"/>
  <c r="N342"/>
  <c r="N343"/>
  <c r="N344"/>
  <c r="N345"/>
  <c r="N346"/>
  <c r="N347"/>
  <c r="N348"/>
  <c r="N349"/>
  <c r="N350"/>
  <c r="N351"/>
  <c r="N352"/>
  <c r="N353"/>
  <c r="N354"/>
  <c r="N355"/>
  <c r="N356"/>
  <c r="N357"/>
  <c r="N358"/>
  <c r="N359"/>
  <c r="N360"/>
  <c r="N361"/>
  <c r="N362"/>
  <c r="N363"/>
  <c r="N364"/>
  <c r="N365"/>
  <c r="N366"/>
  <c r="N367"/>
  <c r="N368"/>
  <c r="N369"/>
  <c r="N370"/>
  <c r="N371"/>
  <c r="N372"/>
  <c r="N373"/>
  <c r="N374"/>
  <c r="N375"/>
  <c r="N376"/>
  <c r="N377"/>
  <c r="N378"/>
  <c r="N379"/>
  <c r="N380"/>
  <c r="N381"/>
  <c r="N382"/>
  <c r="N383"/>
  <c r="N384"/>
  <c r="N385"/>
  <c r="N386"/>
  <c r="N387"/>
  <c r="N388"/>
  <c r="N389"/>
  <c r="N390"/>
  <c r="N391"/>
  <c r="N392"/>
  <c r="N393"/>
  <c r="N394"/>
  <c r="N395"/>
  <c r="N396"/>
  <c r="N397"/>
  <c r="N398"/>
  <c r="N399"/>
  <c r="N400"/>
  <c r="N401"/>
  <c r="N402"/>
  <c r="N403"/>
  <c r="N404"/>
  <c r="N405"/>
  <c r="N406"/>
  <c r="N407"/>
  <c r="N408"/>
  <c r="N409"/>
  <c r="N410"/>
  <c r="N411"/>
  <c r="N412"/>
  <c r="N413"/>
  <c r="N414"/>
  <c r="N415"/>
  <c r="N416"/>
  <c r="N417"/>
  <c r="N418"/>
  <c r="N419"/>
  <c r="N420"/>
  <c r="N421"/>
  <c r="N422"/>
  <c r="N423"/>
  <c r="N424"/>
  <c r="N425"/>
  <c r="N426"/>
  <c r="N427"/>
  <c r="N428"/>
  <c r="N429"/>
  <c r="N430"/>
  <c r="N431"/>
  <c r="N432"/>
  <c r="N433"/>
  <c r="N434"/>
  <c r="N435"/>
  <c r="N436"/>
  <c r="N437"/>
  <c r="N438"/>
  <c r="N439"/>
  <c r="N440"/>
  <c r="N441"/>
  <c r="N442"/>
  <c r="N443"/>
  <c r="N444"/>
  <c r="N445"/>
  <c r="N446"/>
  <c r="N447"/>
  <c r="N448"/>
  <c r="N449"/>
  <c r="N450"/>
  <c r="N451"/>
  <c r="N452"/>
  <c r="N453"/>
  <c r="N454"/>
  <c r="N455"/>
  <c r="N456"/>
  <c r="N457"/>
  <c r="N458"/>
  <c r="N459"/>
  <c r="N460"/>
  <c r="N461"/>
  <c r="N462"/>
  <c r="N463"/>
  <c r="N464"/>
  <c r="N465"/>
  <c r="N466"/>
  <c r="N467"/>
  <c r="N468"/>
  <c r="N469"/>
  <c r="N470"/>
  <c r="N471"/>
  <c r="N472"/>
  <c r="N473"/>
  <c r="N474"/>
  <c r="N475"/>
  <c r="N476"/>
  <c r="N477"/>
  <c r="N478"/>
  <c r="N479"/>
  <c r="N480"/>
  <c r="N481"/>
  <c r="N482"/>
  <c r="N483"/>
  <c r="N484"/>
  <c r="N485"/>
  <c r="N486"/>
  <c r="N487"/>
  <c r="N488"/>
  <c r="N489"/>
  <c r="N490"/>
  <c r="N491"/>
  <c r="N492"/>
  <c r="N493"/>
  <c r="N494"/>
  <c r="N495"/>
  <c r="N496"/>
  <c r="N497"/>
  <c r="N498"/>
  <c r="N499"/>
  <c r="N500"/>
  <c r="N501"/>
  <c r="N502"/>
  <c r="N503"/>
  <c r="N504"/>
  <c r="N505"/>
  <c r="N506"/>
  <c r="N507"/>
  <c r="N508"/>
  <c r="N509"/>
  <c r="N510"/>
  <c r="N511"/>
  <c r="N512"/>
  <c r="N513"/>
  <c r="N514"/>
  <c r="N515"/>
  <c r="N516"/>
  <c r="N517"/>
  <c r="N518"/>
  <c r="N519"/>
  <c r="N520"/>
  <c r="N521"/>
  <c r="N522"/>
  <c r="N523"/>
  <c r="N524"/>
  <c r="N525"/>
  <c r="N526"/>
  <c r="N527"/>
  <c r="N528"/>
  <c r="N529"/>
  <c r="N530"/>
  <c r="N531"/>
  <c r="N532"/>
  <c r="N533"/>
  <c r="N534"/>
  <c r="N535"/>
  <c r="N536"/>
  <c r="N537"/>
  <c r="N538"/>
  <c r="N539"/>
  <c r="N540"/>
  <c r="N541"/>
  <c r="N542"/>
  <c r="N543"/>
  <c r="N544"/>
  <c r="N545"/>
  <c r="N546"/>
  <c r="N547"/>
  <c r="N548"/>
  <c r="N549"/>
  <c r="N550"/>
  <c r="N551"/>
  <c r="N552"/>
  <c r="N553"/>
  <c r="N554"/>
  <c r="N555"/>
  <c r="N556"/>
  <c r="N557"/>
  <c r="N558"/>
  <c r="N559"/>
  <c r="N560"/>
  <c r="N561"/>
  <c r="N562"/>
  <c r="N563"/>
  <c r="N564"/>
  <c r="N565"/>
  <c r="N566"/>
  <c r="N567"/>
  <c r="N568"/>
  <c r="N569"/>
  <c r="N570"/>
  <c r="N571"/>
  <c r="N572"/>
  <c r="N573"/>
  <c r="N574"/>
  <c r="N575"/>
  <c r="N576"/>
  <c r="N577"/>
  <c r="N578"/>
  <c r="N579"/>
  <c r="N580"/>
  <c r="N581"/>
  <c r="N582"/>
  <c r="N583"/>
  <c r="N584"/>
  <c r="N585"/>
  <c r="N586"/>
  <c r="N587"/>
  <c r="N588"/>
  <c r="N589"/>
  <c r="N590"/>
  <c r="N591"/>
  <c r="N592"/>
  <c r="N593"/>
  <c r="N594"/>
  <c r="N595"/>
  <c r="N596"/>
  <c r="N597"/>
  <c r="N598"/>
  <c r="N599"/>
  <c r="N600"/>
  <c r="N601"/>
  <c r="N602"/>
  <c r="N603"/>
  <c r="N604"/>
  <c r="N605"/>
  <c r="N606"/>
  <c r="N607"/>
  <c r="N608"/>
  <c r="N609"/>
  <c r="N610"/>
  <c r="N611"/>
  <c r="N612"/>
  <c r="N613"/>
  <c r="L8" i="8"/>
  <c r="L11"/>
  <c r="L12"/>
  <c r="L13"/>
  <c r="L14"/>
  <c r="L4"/>
  <c r="L5"/>
  <c r="L6"/>
  <c r="L7"/>
  <c r="L9"/>
  <c r="L10"/>
  <c r="L15"/>
  <c r="L16"/>
  <c r="L17"/>
  <c r="L18"/>
  <c r="L19"/>
  <c r="L20"/>
  <c r="L21"/>
  <c r="L22"/>
  <c r="G12" i="37"/>
  <c r="G11"/>
  <c r="G10"/>
  <c r="G9"/>
  <c r="G8"/>
  <c r="G7"/>
  <c r="G6"/>
  <c r="G5"/>
  <c r="G4"/>
  <c r="J10"/>
  <c r="K10"/>
  <c r="J11"/>
  <c r="K11"/>
  <c r="J12"/>
  <c r="K12"/>
  <c r="U5" i="17"/>
  <c r="M7"/>
  <c r="U7"/>
  <c r="M8"/>
  <c r="U8"/>
  <c r="U6"/>
  <c r="T6"/>
  <c r="U12"/>
  <c r="T12"/>
  <c r="U11"/>
  <c r="T11"/>
  <c r="U10"/>
  <c r="T10"/>
  <c r="U9"/>
  <c r="T9"/>
  <c r="T8"/>
  <c r="T7"/>
  <c r="T5"/>
  <c r="L17" i="33"/>
  <c r="L16"/>
  <c r="L15"/>
  <c r="M14"/>
  <c r="L14"/>
  <c r="I14"/>
  <c r="M13"/>
  <c r="L13"/>
  <c r="I13"/>
  <c r="M12"/>
  <c r="L12"/>
  <c r="I12"/>
  <c r="M11"/>
  <c r="L11"/>
  <c r="I11"/>
  <c r="M10"/>
  <c r="L10"/>
  <c r="I10"/>
  <c r="M9"/>
  <c r="L9"/>
  <c r="I9"/>
  <c r="M8"/>
  <c r="L8"/>
  <c r="I8"/>
  <c r="M7"/>
  <c r="L7"/>
  <c r="I7"/>
  <c r="M6"/>
  <c r="L6"/>
  <c r="I6"/>
  <c r="M5"/>
  <c r="L5"/>
  <c r="I5"/>
  <c r="M4"/>
  <c r="L4"/>
  <c r="I4"/>
  <c r="K6" i="39"/>
  <c r="J6"/>
  <c r="K5"/>
  <c r="J5"/>
  <c r="K4"/>
  <c r="J4"/>
  <c r="K9" i="37"/>
  <c r="J9"/>
  <c r="K8"/>
  <c r="J8"/>
  <c r="K7"/>
  <c r="J7"/>
  <c r="K6"/>
  <c r="J6"/>
  <c r="K5"/>
  <c r="J5"/>
  <c r="K4"/>
  <c r="J4"/>
  <c r="N5" i="11"/>
  <c r="P23" i="31"/>
  <c r="P22"/>
  <c r="P21"/>
  <c r="P20"/>
  <c r="P19"/>
  <c r="P18"/>
  <c r="P17"/>
  <c r="P16"/>
  <c r="P15"/>
  <c r="P14"/>
  <c r="P13"/>
  <c r="P12"/>
  <c r="P11"/>
  <c r="P10"/>
  <c r="P9"/>
  <c r="P8"/>
  <c r="P7"/>
  <c r="P6"/>
  <c r="P5"/>
  <c r="P4"/>
</calcChain>
</file>

<file path=xl/sharedStrings.xml><?xml version="1.0" encoding="utf-8"?>
<sst xmlns="http://schemas.openxmlformats.org/spreadsheetml/2006/main" count="12843" uniqueCount="1030">
  <si>
    <t xml:space="preserve">  NP years</t>
  </si>
  <si>
    <t>MS</t>
  </si>
  <si>
    <t>RFMO</t>
  </si>
  <si>
    <t>Attendance</t>
  </si>
  <si>
    <t>SWE</t>
  </si>
  <si>
    <t>RCM Med</t>
  </si>
  <si>
    <t>X</t>
  </si>
  <si>
    <t>Yes/No</t>
  </si>
  <si>
    <t>ICES</t>
  </si>
  <si>
    <t>Table III.A.1 – General description of the fishing sector</t>
  </si>
  <si>
    <t>Region</t>
  </si>
  <si>
    <t>Sub-area</t>
  </si>
  <si>
    <t>Target assemblages or species assemblages</t>
  </si>
  <si>
    <t>Demersal (a)</t>
  </si>
  <si>
    <t>Pelagic
(a)</t>
  </si>
  <si>
    <t>Industrial 
(b)</t>
  </si>
  <si>
    <t>Deep-water 
(a)</t>
  </si>
  <si>
    <t>Tuna and 
tuna-like</t>
  </si>
  <si>
    <t>Other highly
migratory</t>
  </si>
  <si>
    <t>Baltic Sea</t>
  </si>
  <si>
    <t>ICES areas III b-d</t>
  </si>
  <si>
    <t>North Sea and Eastern Arctic</t>
  </si>
  <si>
    <t>ICES Sub-areas I, II, IIIa, IV and VIId</t>
  </si>
  <si>
    <t>North Atlantic</t>
  </si>
  <si>
    <t>ICES Sub-areas V, XIV (excl. VIId), and NAFO area</t>
  </si>
  <si>
    <t>Mediterranean Sea and Black Sea</t>
  </si>
  <si>
    <t>All geographical sub-areas</t>
  </si>
  <si>
    <t>Other regions where fisheries are operated by EU vessels and managed by RFMOs</t>
  </si>
  <si>
    <t>Central East Atlantic</t>
  </si>
  <si>
    <t>Antarctic</t>
  </si>
  <si>
    <t>Central West Atlantic</t>
  </si>
  <si>
    <t>Indian Ocean</t>
  </si>
  <si>
    <t>Pacific Ocean</t>
  </si>
  <si>
    <t xml:space="preserve">  (a) Including fish, crustaceans and molluscs</t>
  </si>
  <si>
    <t xml:space="preserve">  (b) Fisheries targeting species for the production of fish meal, fish oil, etc. </t>
  </si>
  <si>
    <t>Table III.B.1 - Population segments for collection of economic data</t>
  </si>
  <si>
    <t>Supra region</t>
  </si>
  <si>
    <t>Achieved Sample  no.</t>
  </si>
  <si>
    <t>Achieved Sample rate</t>
  </si>
  <si>
    <t>Achieved Sample no. / Planned sampled no.</t>
  </si>
  <si>
    <t>ESP</t>
  </si>
  <si>
    <t>A</t>
  </si>
  <si>
    <t>B</t>
  </si>
  <si>
    <t>(b) planned sample can be modified based on updated information on the total population (fleet register)</t>
  </si>
  <si>
    <t>Table III.B.2 - Economic Clustering of fleet segments</t>
  </si>
  <si>
    <t>Name of the clustered fleet segments</t>
  </si>
  <si>
    <r>
      <t>Total number of vessels in the cluster by the 1</t>
    </r>
    <r>
      <rPr>
        <b/>
        <vertAlign val="superscript"/>
        <sz val="10"/>
        <rFont val="Arial"/>
        <family val="2"/>
      </rPr>
      <t>st</t>
    </r>
    <r>
      <rPr>
        <b/>
        <sz val="10"/>
        <rFont val="Arial"/>
        <family val="2"/>
      </rPr>
      <t xml:space="preserve"> of January of the sampling year</t>
    </r>
  </si>
  <si>
    <t>Fleet segments which have been clustered</t>
  </si>
  <si>
    <r>
      <t>Number of vessels in the segment by the 1</t>
    </r>
    <r>
      <rPr>
        <b/>
        <vertAlign val="superscript"/>
        <sz val="10"/>
        <rFont val="Arial"/>
        <family val="2"/>
      </rPr>
      <t>st</t>
    </r>
    <r>
      <rPr>
        <b/>
        <sz val="10"/>
        <rFont val="Arial"/>
        <family val="2"/>
      </rPr>
      <t xml:space="preserve"> of January of the sampling year</t>
    </r>
  </si>
  <si>
    <t>FRA</t>
  </si>
  <si>
    <t>Table III.B.3 - Economic Data collection strategy</t>
  </si>
  <si>
    <t>NP years</t>
  </si>
  <si>
    <t>Variable group</t>
  </si>
  <si>
    <t>Variables</t>
  </si>
  <si>
    <t>Data sources</t>
  </si>
  <si>
    <t>Income</t>
  </si>
  <si>
    <t>all segments</t>
  </si>
  <si>
    <t>Other income</t>
  </si>
  <si>
    <t>questionnaires</t>
  </si>
  <si>
    <t>Table III.C.1 - List of identified metiers</t>
  </si>
  <si>
    <t>Fishing ground</t>
  </si>
  <si>
    <t>Metier LVL6</t>
  </si>
  <si>
    <t>Effort Days</t>
  </si>
  <si>
    <t>Total Landings (tonnes)</t>
  </si>
  <si>
    <t>Total Value (euros)</t>
  </si>
  <si>
    <t>Y</t>
  </si>
  <si>
    <t>(1) selected for merging with another metier (should have an entry in III_C_2) or for other reasons such as targeting sensitive species (should have an entry in III_C_3)</t>
  </si>
  <si>
    <t>Metiers not selected for sampling (through ranking, mergers, discards or other reasons) should be shaded in grey</t>
  </si>
  <si>
    <t>Sampling year</t>
  </si>
  <si>
    <t>Yes</t>
  </si>
  <si>
    <t>MS participating in sampling</t>
  </si>
  <si>
    <t>Sampling Year</t>
  </si>
  <si>
    <t>Sampling frame codes</t>
  </si>
  <si>
    <t>Sampling strategy</t>
  </si>
  <si>
    <t>Sampling scheme</t>
  </si>
  <si>
    <t>Time stratification</t>
  </si>
  <si>
    <t>Q</t>
  </si>
  <si>
    <t>MS partcipating in sampling</t>
  </si>
  <si>
    <t>Species</t>
  </si>
  <si>
    <t>Species Group</t>
  </si>
  <si>
    <t>From the unsorted
catches</t>
  </si>
  <si>
    <t>From the retained
catches and/or landings</t>
  </si>
  <si>
    <t>From the discards</t>
  </si>
  <si>
    <t>Solea solea</t>
  </si>
  <si>
    <t>No</t>
  </si>
  <si>
    <t>Age</t>
  </si>
  <si>
    <t>Metier level 6</t>
  </si>
  <si>
    <t>Achieved length sampling</t>
  </si>
  <si>
    <t>Table III.E.1 – List of required stocks (Appendix VII)</t>
  </si>
  <si>
    <t>Area / Stock</t>
  </si>
  <si>
    <t>Selected for sampling</t>
  </si>
  <si>
    <t>Nephrops norvegicus</t>
  </si>
  <si>
    <t>ITA</t>
  </si>
  <si>
    <t>GFCM</t>
  </si>
  <si>
    <t xml:space="preserve">GFCM </t>
  </si>
  <si>
    <t>Table III.E.2 - Long-term planning of sampling for stock-based variables</t>
  </si>
  <si>
    <t>NP Years</t>
  </si>
  <si>
    <t>Weight</t>
  </si>
  <si>
    <t>Sex ratio</t>
  </si>
  <si>
    <t>Sexual maturity</t>
  </si>
  <si>
    <t>Fecundity</t>
  </si>
  <si>
    <t>Not applicable</t>
  </si>
  <si>
    <t>Table III.E.3 - Sampling intensity for stock-based variables</t>
  </si>
  <si>
    <t>Variable (*)</t>
  </si>
  <si>
    <t>Required precision target (CV)</t>
  </si>
  <si>
    <t>Length @age</t>
  </si>
  <si>
    <t>Commercial + surveys</t>
  </si>
  <si>
    <t>Weight @age</t>
  </si>
  <si>
    <t>Sex-ratio @age</t>
  </si>
  <si>
    <t>Maturity @age</t>
  </si>
  <si>
    <t>Commercial</t>
  </si>
  <si>
    <t>weight @length</t>
  </si>
  <si>
    <t>Weight @length</t>
  </si>
  <si>
    <t>Maturity @length</t>
  </si>
  <si>
    <t>Sex-ratio @length</t>
  </si>
  <si>
    <t>Fecundity @length</t>
  </si>
  <si>
    <t>Fecundity @age</t>
  </si>
  <si>
    <t>Abundance of smolt</t>
  </si>
  <si>
    <t>Abundance of parr</t>
  </si>
  <si>
    <t>Number of ascending individuals</t>
  </si>
  <si>
    <t>Table III.F.1 – Transversal Variables Data collection strategy</t>
  </si>
  <si>
    <t>Capacity</t>
  </si>
  <si>
    <t>Number of vessels</t>
  </si>
  <si>
    <t>Effort</t>
  </si>
  <si>
    <t>Days at sea</t>
  </si>
  <si>
    <t>Hours fished</t>
  </si>
  <si>
    <t>Fishing days</t>
  </si>
  <si>
    <t>Landings</t>
  </si>
  <si>
    <t>Table III.F.2 - Conversion factors</t>
  </si>
  <si>
    <t>Presentation</t>
  </si>
  <si>
    <t>Conversion factor</t>
  </si>
  <si>
    <t>FIN</t>
  </si>
  <si>
    <t>Table III.G.1-  List of surveys</t>
  </si>
  <si>
    <t>Name of survey</t>
  </si>
  <si>
    <t>Aim of survey</t>
  </si>
  <si>
    <t>Area(s)
covered</t>
  </si>
  <si>
    <t>Period (Month)</t>
  </si>
  <si>
    <t>Max. days eligible</t>
  </si>
  <si>
    <t>Type of Sampling activities</t>
  </si>
  <si>
    <t>Ecosystem indicators collected</t>
  </si>
  <si>
    <t>Map</t>
  </si>
  <si>
    <t>Relevant international planning group</t>
  </si>
  <si>
    <t>Upload in international database</t>
  </si>
  <si>
    <t>Achieved Days at sea</t>
  </si>
  <si>
    <t>Achieved Target</t>
  </si>
  <si>
    <t>% achievement no days ----- A/P %</t>
  </si>
  <si>
    <t>% achievement target ----- A/P %</t>
  </si>
  <si>
    <t>NA</t>
  </si>
  <si>
    <t>15</t>
  </si>
  <si>
    <t>Table IV.A.1 - General overview of aquaculture activities</t>
  </si>
  <si>
    <t xml:space="preserve">Fish farming techniques </t>
  </si>
  <si>
    <t>Shellfish farming techniques</t>
  </si>
  <si>
    <t>Land based farms</t>
  </si>
  <si>
    <t>Cages</t>
  </si>
  <si>
    <t>Hatcheries and Nurseries</t>
  </si>
  <si>
    <t>On growing</t>
  </si>
  <si>
    <t>Combined</t>
  </si>
  <si>
    <t>Rafts</t>
  </si>
  <si>
    <t>Long line</t>
  </si>
  <si>
    <t>Bottom</t>
  </si>
  <si>
    <t>Other</t>
  </si>
  <si>
    <t>Salmon (a)</t>
  </si>
  <si>
    <t>Eel (b)</t>
  </si>
  <si>
    <t>Sea bass and Sea Bream (c)</t>
  </si>
  <si>
    <t>Other marine fish (d)</t>
  </si>
  <si>
    <t xml:space="preserve">  Tuna (e)</t>
  </si>
  <si>
    <t xml:space="preserve">       Haddock (f)</t>
  </si>
  <si>
    <t xml:space="preserve">    Turbot (g)</t>
  </si>
  <si>
    <t xml:space="preserve"> Cod (h)</t>
  </si>
  <si>
    <t>Mussel (i)</t>
  </si>
  <si>
    <t>Oyster (j)</t>
  </si>
  <si>
    <t>Clam (k)</t>
  </si>
  <si>
    <t>Other shellfish (l)</t>
  </si>
  <si>
    <t>Fresh water fish (m)</t>
  </si>
  <si>
    <t xml:space="preserve"> Trout (n)</t>
  </si>
  <si>
    <t>Carp (o)</t>
  </si>
  <si>
    <t>(a) Salmo salar</t>
  </si>
  <si>
    <t>(d) This row contains all other not listed marine species</t>
  </si>
  <si>
    <t>(l) This row contains all other not listed shellfish species</t>
  </si>
  <si>
    <t>(m) This row contains all other not listed fresh water species</t>
  </si>
  <si>
    <t>(o) Latin name</t>
  </si>
  <si>
    <t>Table IV.A.2 - Population segments for collection of aquaculture data</t>
  </si>
  <si>
    <t>Segment</t>
  </si>
  <si>
    <t xml:space="preserve">Frame population no. F </t>
  </si>
  <si>
    <t>Achieved no.sample</t>
  </si>
  <si>
    <t>Achieved Sample rate / Planned sampled rate</t>
  </si>
  <si>
    <t>Table IV.A.3 – Sampling strategy  - Aquaculture sector</t>
  </si>
  <si>
    <t>Variables (as listed in Appendix X)</t>
  </si>
  <si>
    <t>Turnover</t>
  </si>
  <si>
    <t>Energy costs</t>
  </si>
  <si>
    <t>Table IV.B.1 - Processing industry: Population segments for collection of economic data</t>
  </si>
  <si>
    <t>Total 
population no.
-----
N</t>
  </si>
  <si>
    <t>Planned
sample no. (a)
-----
P</t>
  </si>
  <si>
    <t>Achieved no. sample</t>
  </si>
  <si>
    <t>Companies &lt;= 10</t>
  </si>
  <si>
    <t>Companies 11-49</t>
  </si>
  <si>
    <t>(c) A - Census; B - Probability Sample Survey; C - Non-Probability Sample Survey</t>
  </si>
  <si>
    <t>Table IV.B.2 – Sampling strategy - Processing industry</t>
  </si>
  <si>
    <t>Variables (as listed in Appendix XII)</t>
  </si>
  <si>
    <t>Other operational costs</t>
  </si>
  <si>
    <t xml:space="preserve">Table V.1 - Indicators to measure the effects of fisheries on the marine ecosystem </t>
  </si>
  <si>
    <t>Code specification</t>
  </si>
  <si>
    <t xml:space="preserve"> Indicator</t>
  </si>
  <si>
    <t>Data required</t>
  </si>
  <si>
    <t>Data collection</t>
  </si>
  <si>
    <t>Effective time lag for availability</t>
  </si>
  <si>
    <t>Time interval for position reports</t>
  </si>
  <si>
    <t xml:space="preserve">Distribution of fishing activities </t>
  </si>
  <si>
    <t xml:space="preserve">Position and vessel registration </t>
  </si>
  <si>
    <t xml:space="preserve">Aggregation of fishing activities </t>
  </si>
  <si>
    <t>Areas not impacted by mobile</t>
  </si>
  <si>
    <t>Discarding rates of commercially exploited species</t>
  </si>
  <si>
    <t xml:space="preserve">Species of catches and discards </t>
  </si>
  <si>
    <t>length of catches and discards</t>
  </si>
  <si>
    <t>abundance of catches and discards</t>
  </si>
  <si>
    <t>Fuel efficiency of fish capture</t>
  </si>
  <si>
    <t>Value of landings and cost of fuel.</t>
  </si>
  <si>
    <t>Types of data transmitted</t>
  </si>
  <si>
    <t>Expert group
or
Project</t>
  </si>
  <si>
    <t>Species
or
Fleet segment</t>
  </si>
  <si>
    <t>Species specific effort</t>
  </si>
  <si>
    <t>Quantities landed</t>
  </si>
  <si>
    <t>Quantities discarded</t>
  </si>
  <si>
    <t>CPUE data</t>
  </si>
  <si>
    <t>Survey data</t>
  </si>
  <si>
    <t>Length comp landings</t>
  </si>
  <si>
    <t>Age comp landings</t>
  </si>
  <si>
    <t>Length comp discards</t>
  </si>
  <si>
    <t>Age comp discards</t>
  </si>
  <si>
    <t>Growth</t>
  </si>
  <si>
    <t>Sex ratios</t>
  </si>
  <si>
    <t>Economic data fleets</t>
  </si>
  <si>
    <t>Fish processing industry</t>
  </si>
  <si>
    <t>FU 5</t>
  </si>
  <si>
    <t>All commercial stocks</t>
  </si>
  <si>
    <t>Achieved no of fish measured at a national level by metier 
(= J + K + L)</t>
  </si>
  <si>
    <t>VI.1 – Achieved Data transmission</t>
  </si>
  <si>
    <t>Target 
population no. (b)
-----
N</t>
  </si>
  <si>
    <t xml:space="preserve">Frame population no. 
----
F </t>
  </si>
  <si>
    <t>Reference year</t>
  </si>
  <si>
    <t>Type of data collection scheme  (a)</t>
  </si>
  <si>
    <t>Response rate</t>
  </si>
  <si>
    <t>18-&lt; 24 m</t>
  </si>
  <si>
    <t>40 m or larger</t>
  </si>
  <si>
    <t>12-&lt; 18 m</t>
  </si>
  <si>
    <t>INFO dropdown list</t>
  </si>
  <si>
    <t>Table III.B.3</t>
  </si>
  <si>
    <t>Variable group (a)</t>
  </si>
  <si>
    <t>Type of data collection scheme (c)</t>
  </si>
  <si>
    <t>Achieved sample rate</t>
  </si>
  <si>
    <t>Fleet segments vessels</t>
  </si>
  <si>
    <t>Fleet segments vessels lenght classes</t>
  </si>
  <si>
    <t>Beam trawlers</t>
  </si>
  <si>
    <t>0-&lt; 10 m</t>
  </si>
  <si>
    <t>Demersal trawlers and/or demersal seiners</t>
  </si>
  <si>
    <t>0-&lt; 6 m</t>
  </si>
  <si>
    <t>Pelagic trawlers</t>
  </si>
  <si>
    <t>10-&lt; 12 m</t>
  </si>
  <si>
    <t>Purse seiners</t>
  </si>
  <si>
    <t>6-&lt; 12 m</t>
  </si>
  <si>
    <t>Dredgers</t>
  </si>
  <si>
    <t>Vessel using other active gears</t>
  </si>
  <si>
    <t>Vessels using Polyvalent ‘active’ gears only</t>
  </si>
  <si>
    <t>24-&lt; 40 m</t>
  </si>
  <si>
    <t>Vessels using hooks</t>
  </si>
  <si>
    <t>Drift and/or fixed netters</t>
  </si>
  <si>
    <t>Vessels using Pots and/or traps</t>
  </si>
  <si>
    <t>Vessels using other Passive gears</t>
  </si>
  <si>
    <t>Vessels using Polyvalent ‘passive’ gears only</t>
  </si>
  <si>
    <t>Vessels using active and passive gears</t>
  </si>
  <si>
    <t>Fleet segments (a)</t>
  </si>
  <si>
    <t>Type of data collection scheme (b)</t>
  </si>
  <si>
    <t>Achieved sample rate (c )</t>
  </si>
  <si>
    <t>Response rate (c )</t>
  </si>
  <si>
    <t>(b) A - Census; B - Probability Sample Survey; C - Non-Probability Sample Survey</t>
  </si>
  <si>
    <t>Segments (b)</t>
  </si>
  <si>
    <t>(a) A - Census; B - Probability Sample Survey; C - Non-Probability Sample Survey</t>
  </si>
  <si>
    <t>(c ) DCF data quality requirements have not to be addressed for data which is mandatory to be collected under a different EU legislation. This applies in particular to all capacity data, which are regulated under Commission Regulation No 26/2004, and to the data that are derived from logbooks and sales notes, which are regulated under Council Regulation (EC) No 1224/2009.</t>
  </si>
  <si>
    <t>Frame population no. 
----
F</t>
  </si>
  <si>
    <t>National name of the survey (d)</t>
  </si>
  <si>
    <t xml:space="preserve">Achieved sample rate </t>
  </si>
  <si>
    <t xml:space="preserve">Response rate </t>
  </si>
  <si>
    <t>(b)  segments can be reported as "all segments" in the case the sampling strategy is the same for all segments, otherwise MS should specify the segments for which a specific sampling strategy has been used</t>
  </si>
  <si>
    <t>(d) name of the survey as reported in the NP if applicable. Not mandatory</t>
  </si>
  <si>
    <t xml:space="preserve">  AR year</t>
  </si>
  <si>
    <t>AR year</t>
  </si>
  <si>
    <t>AR Year</t>
  </si>
  <si>
    <t>National name of the survey (c)</t>
  </si>
  <si>
    <t>Planned
sample no. (b)
-----
P</t>
  </si>
  <si>
    <t xml:space="preserve"> Planned 
sample rate (b)
-----
(P/F)*100 (%)</t>
  </si>
  <si>
    <t>(a) put an asterisk in the case the segment has been clustered with other segment(s)</t>
  </si>
  <si>
    <t xml:space="preserve">(a) planned sample can be modified based on updated information on the total population </t>
  </si>
  <si>
    <t>Total 
population no. (a)
----
N</t>
  </si>
  <si>
    <t xml:space="preserve"> Planned 
sample rate
-----
P/F*100 (%)</t>
  </si>
  <si>
    <t>Type of data collection scheme  (b)</t>
  </si>
  <si>
    <t>(c) name of the survey as reported in the NP if applicable. Not mandatory</t>
  </si>
  <si>
    <t>Planned
sample no. 
-----
P</t>
  </si>
  <si>
    <t xml:space="preserve"> Planned 
sample rate 
-----
P/F*100 (%)</t>
  </si>
  <si>
    <t>Segment (a)</t>
  </si>
  <si>
    <t>(a) in case of no stratification, put all the population</t>
  </si>
  <si>
    <t>Table III.C.6 - Achieved length sampling of catches, landings and discards by metier and species</t>
  </si>
  <si>
    <t>Conservation status of fish species</t>
  </si>
  <si>
    <t>Proportion of large fish</t>
  </si>
  <si>
    <t>Mean maximum length of fishes</t>
  </si>
  <si>
    <t>Size at maturation of exploited fish species</t>
  </si>
  <si>
    <t>Species, length and abundance from surveys</t>
  </si>
  <si>
    <t>Individual measurements of age, length, sex and maturity from surveys</t>
  </si>
  <si>
    <t>LLS_DEF_0_0_0</t>
  </si>
  <si>
    <t>ICCAT</t>
  </si>
  <si>
    <r>
      <t xml:space="preserve">Table II.B.1 - </t>
    </r>
    <r>
      <rPr>
        <b/>
        <sz val="12"/>
        <rFont val="Antique Olive"/>
        <family val="2"/>
      </rPr>
      <t>International co-ordination</t>
    </r>
  </si>
  <si>
    <t>(a) capital value (apart from the value of quota and other fishing rights), capital costs and transversal variables should not be reported in this table.  Transversal variables have to be reported only in table III.F.1.</t>
  </si>
  <si>
    <t>Achieved Sampled rate
-----
A/F</t>
  </si>
  <si>
    <t>Table III.D.1 – Recreational Fisheries</t>
  </si>
  <si>
    <t>Applicable</t>
  </si>
  <si>
    <t>Approved Derrogation?</t>
  </si>
  <si>
    <t>Type of Survey</t>
  </si>
  <si>
    <t>Eels</t>
  </si>
  <si>
    <t>Sharks</t>
  </si>
  <si>
    <t>Note: Please ensure data for active and inactive vessels are presented seperately.</t>
  </si>
  <si>
    <t>RFMO/RFO</t>
  </si>
  <si>
    <t>Sampling frame code</t>
  </si>
  <si>
    <t>Sampling frame (fishing activities)</t>
  </si>
  <si>
    <t>Sampling frame (geographical location)</t>
  </si>
  <si>
    <t>Sampling frame (seasonality)</t>
  </si>
  <si>
    <t>Type of data collection scheme</t>
  </si>
  <si>
    <t>Planned no. trips to be sampled at sea by MS</t>
  </si>
  <si>
    <t>All year</t>
  </si>
  <si>
    <t>.</t>
  </si>
  <si>
    <t>Table III.C.3 - Sampled trips by metier</t>
  </si>
  <si>
    <t>Table III.C.4 - sampling strategy</t>
  </si>
  <si>
    <t>year</t>
  </si>
  <si>
    <t xml:space="preserve">Achieved No of individuals at a national level </t>
  </si>
  <si>
    <t>Days at sea planned according to NP</t>
  </si>
  <si>
    <t>Acronym</t>
  </si>
  <si>
    <t>Name of the meeting</t>
  </si>
  <si>
    <t>Identified Effort</t>
  </si>
  <si>
    <t>Identified Landings</t>
  </si>
  <si>
    <t>Identified Value</t>
  </si>
  <si>
    <t>Identified Other (1)</t>
  </si>
  <si>
    <t>Identified Discards</t>
  </si>
  <si>
    <t>RFMO/RFO/IO</t>
  </si>
  <si>
    <t>Is metier merged with other metiers for sampling?</t>
  </si>
  <si>
    <t>Total No. of fishing trips during the Sampling year</t>
  </si>
  <si>
    <t>Comments</t>
  </si>
  <si>
    <t>Multi-lateral agreement</t>
  </si>
  <si>
    <t>Source</t>
  </si>
  <si>
    <t>Follow-up action</t>
  </si>
  <si>
    <t>Topic</t>
  </si>
  <si>
    <t>Table II.B.2 - Follow-up of recommendations</t>
  </si>
  <si>
    <t>III.C</t>
  </si>
  <si>
    <t>all</t>
  </si>
  <si>
    <t>Recommendation/Agreement</t>
  </si>
  <si>
    <t>Section</t>
  </si>
  <si>
    <t>Recommendation number</t>
  </si>
  <si>
    <t>Reference period</t>
  </si>
  <si>
    <t>Fishing technique ( a)</t>
  </si>
  <si>
    <t>Length class</t>
  </si>
  <si>
    <t>Fishing technique (b)</t>
  </si>
  <si>
    <t>Length class (b)</t>
  </si>
  <si>
    <t>No. of attendees by MS</t>
  </si>
  <si>
    <t>Planned target according to NP</t>
  </si>
  <si>
    <r>
      <t xml:space="preserve">(b) </t>
    </r>
    <r>
      <rPr>
        <i/>
        <sz val="10"/>
        <rFont val="Arial"/>
        <family val="2"/>
      </rPr>
      <t>Anguila anguilla</t>
    </r>
  </si>
  <si>
    <r>
      <t xml:space="preserve">(e) </t>
    </r>
    <r>
      <rPr>
        <i/>
        <sz val="10"/>
        <rFont val="Arial"/>
        <family val="2"/>
      </rPr>
      <t>Thunnus thynnus</t>
    </r>
  </si>
  <si>
    <r>
      <t xml:space="preserve">(c) </t>
    </r>
    <r>
      <rPr>
        <i/>
        <sz val="10"/>
        <rFont val="Arial"/>
        <family val="2"/>
      </rPr>
      <t>Dicentrarchus labrax</t>
    </r>
    <r>
      <rPr>
        <sz val="10"/>
        <rFont val="Arial"/>
        <family val="2"/>
      </rPr>
      <t xml:space="preserve"> and </t>
    </r>
    <r>
      <rPr>
        <i/>
        <sz val="10"/>
        <rFont val="Arial"/>
        <family val="2"/>
      </rPr>
      <t>Sparus aurata</t>
    </r>
  </si>
  <si>
    <r>
      <t xml:space="preserve">(f) </t>
    </r>
    <r>
      <rPr>
        <i/>
        <sz val="10"/>
        <rFont val="Arial"/>
        <family val="2"/>
      </rPr>
      <t>Melanogrammus aeglefinus</t>
    </r>
  </si>
  <si>
    <r>
      <t xml:space="preserve">(g) </t>
    </r>
    <r>
      <rPr>
        <i/>
        <sz val="10"/>
        <rFont val="Arial"/>
        <family val="2"/>
      </rPr>
      <t>Psetta maxima</t>
    </r>
  </si>
  <si>
    <r>
      <t xml:space="preserve">(h) </t>
    </r>
    <r>
      <rPr>
        <i/>
        <sz val="10"/>
        <rFont val="Arial"/>
        <family val="2"/>
      </rPr>
      <t>Gadus morhua</t>
    </r>
  </si>
  <si>
    <r>
      <t xml:space="preserve">(i) </t>
    </r>
    <r>
      <rPr>
        <i/>
        <sz val="10"/>
        <rFont val="Arial"/>
        <family val="2"/>
      </rPr>
      <t>Mytilus edulis, Mytilus galoprovincialis</t>
    </r>
  </si>
  <si>
    <r>
      <t xml:space="preserve">(j) </t>
    </r>
    <r>
      <rPr>
        <i/>
        <sz val="10"/>
        <rFont val="Arial"/>
        <family val="2"/>
      </rPr>
      <t>Ostrea edulis, Crassostrea gigas</t>
    </r>
  </si>
  <si>
    <r>
      <t xml:space="preserve">(k) </t>
    </r>
    <r>
      <rPr>
        <i/>
        <sz val="10"/>
        <rFont val="Arial"/>
        <family val="2"/>
      </rPr>
      <t xml:space="preserve">Venus verucosa </t>
    </r>
    <r>
      <rPr>
        <sz val="10"/>
        <rFont val="Arial"/>
        <family val="2"/>
      </rPr>
      <t>or Veneridae</t>
    </r>
  </si>
  <si>
    <r>
      <t xml:space="preserve">(n) </t>
    </r>
    <r>
      <rPr>
        <i/>
        <sz val="10"/>
        <rFont val="Arial"/>
        <family val="2"/>
      </rPr>
      <t>Salmo trutta</t>
    </r>
    <r>
      <rPr>
        <sz val="10"/>
        <rFont val="Arial"/>
        <family val="2"/>
      </rPr>
      <t xml:space="preserve"> and ....</t>
    </r>
  </si>
  <si>
    <t>LVA</t>
  </si>
  <si>
    <t>DNK</t>
  </si>
  <si>
    <t>GBR</t>
  </si>
  <si>
    <t>NLD</t>
  </si>
  <si>
    <t>LTU</t>
  </si>
  <si>
    <t>DEU</t>
  </si>
  <si>
    <t>   Country or area name</t>
  </si>
  <si>
    <t>ISO ALPHA-3 code</t>
  </si>
  <si>
    <t>Source: http://unstats.un.org/unsd/methods/m49/m49alphaf.htm</t>
  </si>
  <si>
    <t>Austria</t>
  </si>
  <si>
    <t>AUT</t>
  </si>
  <si>
    <t>Belgium</t>
  </si>
  <si>
    <t>BEL</t>
  </si>
  <si>
    <t>Bulgaria</t>
  </si>
  <si>
    <t>BGR</t>
  </si>
  <si>
    <t>Croatia</t>
  </si>
  <si>
    <t>HRV</t>
  </si>
  <si>
    <t>Cyprus</t>
  </si>
  <si>
    <t>CYP</t>
  </si>
  <si>
    <t>Czech Republic</t>
  </si>
  <si>
    <t>CZE</t>
  </si>
  <si>
    <t>Denmark</t>
  </si>
  <si>
    <t>Estonia</t>
  </si>
  <si>
    <t>EST</t>
  </si>
  <si>
    <t>Finland</t>
  </si>
  <si>
    <t>France</t>
  </si>
  <si>
    <t>Germany</t>
  </si>
  <si>
    <t>Greece</t>
  </si>
  <si>
    <t>GRC</t>
  </si>
  <si>
    <t>Hungary</t>
  </si>
  <si>
    <t>HUN</t>
  </si>
  <si>
    <t>Ireland</t>
  </si>
  <si>
    <t>IRL</t>
  </si>
  <si>
    <t>Italy</t>
  </si>
  <si>
    <t>Latvia</t>
  </si>
  <si>
    <t>Lithuania</t>
  </si>
  <si>
    <t>Luxembourg</t>
  </si>
  <si>
    <t>LUX</t>
  </si>
  <si>
    <t>Malta</t>
  </si>
  <si>
    <t>MLT</t>
  </si>
  <si>
    <t>Netherlands</t>
  </si>
  <si>
    <t>Poland</t>
  </si>
  <si>
    <t>POL</t>
  </si>
  <si>
    <t>Portugal</t>
  </si>
  <si>
    <t>PRT</t>
  </si>
  <si>
    <t>Romania</t>
  </si>
  <si>
    <t>ROU</t>
  </si>
  <si>
    <t>Slovakia</t>
  </si>
  <si>
    <t>SVK</t>
  </si>
  <si>
    <t>Slovenia</t>
  </si>
  <si>
    <t>SVN</t>
  </si>
  <si>
    <t>Spain</t>
  </si>
  <si>
    <t>Sweden</t>
  </si>
  <si>
    <t>United Kingdom of Great Britain and Northern Ireland</t>
  </si>
  <si>
    <t>Name of metier to sample (Table III_C_3 column G)</t>
  </si>
  <si>
    <t xml:space="preserve">(b) MS should specify the segments for which a specific sampling strategy has been used. </t>
  </si>
  <si>
    <t>Note:</t>
  </si>
  <si>
    <t xml:space="preserve">(a) MS should specify the segments for which a specific sampling strategy has been used. </t>
  </si>
  <si>
    <t>(b ) segments can be reported as "all segments" in the case the sampling strategy is the same for all segments, otherwise MS should specify the segments for which a specific sampling strategy has been used</t>
  </si>
  <si>
    <t>Table I.A.1 - Derogations</t>
  </si>
  <si>
    <t>Short title of derogation</t>
  </si>
  <si>
    <t>NP proposal section</t>
  </si>
  <si>
    <t>Type of data - Variables</t>
  </si>
  <si>
    <t>Derogation approved or rejected</t>
  </si>
  <si>
    <t>Year of approval or rejection</t>
  </si>
  <si>
    <t>Reason / Justification for derogation</t>
  </si>
  <si>
    <t>MSs</t>
  </si>
  <si>
    <t>content</t>
  </si>
  <si>
    <t>coordination</t>
  </si>
  <si>
    <t>description of sampling / sampling protocol / sampling intensity</t>
  </si>
  <si>
    <t>data transmission</t>
  </si>
  <si>
    <t>costs</t>
  </si>
  <si>
    <t>access to vessels</t>
  </si>
  <si>
    <t>validity</t>
  </si>
  <si>
    <t>Approved</t>
  </si>
  <si>
    <t>Member States should update the grey cells only (the white cells should contain identical information to that in the National Programmes)</t>
  </si>
  <si>
    <t>Planned minimum No of individuals to be measured at the national level</t>
  </si>
  <si>
    <t>% achievement (100*L/M)</t>
  </si>
  <si>
    <t>Achieved no. of sampled fishing trips at sea</t>
  </si>
  <si>
    <t>Achieved no. of sampled fishing trips on shore</t>
  </si>
  <si>
    <t>Total achieved no. of sampled fishing trips (J+K)</t>
  </si>
  <si>
    <t>Planned no. trips to be sampled on shore by MS</t>
  </si>
  <si>
    <t>Planned total no. trips to be sampled by MS (N+O)</t>
  </si>
  <si>
    <t>III.D.</t>
  </si>
  <si>
    <t>Recreational fisheries, blue fin tuna catches</t>
  </si>
  <si>
    <t xml:space="preserve">The fishery of large pelagic species
(i) can only be practiced by professional fishermen with a special licence, (ii) is forbidden by the Greek law for recreational fishermen
</t>
  </si>
  <si>
    <t>Derogation for biological stock-related sampling for the following species: Anguilla anguilla
Aristeomorpha foliacea
Aristeus antennatus
Coryphaena hippurus
Coryphaena equiselis
Dicentrarchus labrax
Eledone cirrosa
Eutrigla gurnardus
Lophius piscatorius
Micromesistius poutassou
Mugilidae
Raja clavata
Raja miraletus
Sparus aurata
Squilla mantis
Trigla lucerna
Veneridae</t>
  </si>
  <si>
    <t>III.E.1</t>
  </si>
  <si>
    <t>Biological Stock-related variables</t>
  </si>
  <si>
    <t>Approved (Assumed as NP was adopted</t>
  </si>
  <si>
    <t>Will not be sampled either because the catch is below 200 t or because the Greek share in
the EU Mediterranean landings is below 10%</t>
  </si>
  <si>
    <t xml:space="preserve">Derogation on sampling of blue fin tuna catches by recreational fisheries </t>
  </si>
  <si>
    <t xml:space="preserve">Coordination meeting for MEDIAS (Pan Mediterranean Survey for Small Pelagics) </t>
  </si>
  <si>
    <t>PGECON</t>
  </si>
  <si>
    <t>PGMed</t>
  </si>
  <si>
    <t>Working Group on Recreational Fisheries Surveys(2-6/6/2014, Sukaretta, Spain)</t>
  </si>
  <si>
    <t xml:space="preserve"> WGRFS </t>
  </si>
  <si>
    <t>Working Group on Commercial Catches Sampling( 10-14/11/14, Copenhagen, Denmark)</t>
  </si>
  <si>
    <t xml:space="preserve"> WGCATCH</t>
  </si>
  <si>
    <t>Working Group on Fisheries Acoustics Science and Technology  (5-9/5/14, New Bedford, USA)</t>
  </si>
  <si>
    <t>WGFAST</t>
  </si>
  <si>
    <t>WGCEPH</t>
  </si>
  <si>
    <t xml:space="preserve">(YES)= Segments  for which no separate and distinct data exists under existing reporting system, but will be treated and presented separately at the final report. </t>
  </si>
  <si>
    <t xml:space="preserve">(Yes) </t>
  </si>
  <si>
    <t>(Yes)</t>
  </si>
  <si>
    <t xml:space="preserve">Yes </t>
  </si>
  <si>
    <t>Cages - sea bass &amp; sea bream</t>
  </si>
  <si>
    <t>Cages - other marine fish</t>
  </si>
  <si>
    <t>Land based farms - Hatcheries &amp; Nurseries- sea bass &amp; seabream</t>
  </si>
  <si>
    <t>Land based farms - combined - Carp</t>
  </si>
  <si>
    <t>Land based farms - combined - Salmon</t>
  </si>
  <si>
    <t>Land based farms - combined - Trout</t>
  </si>
  <si>
    <t>Rafts/ Long line - Mussel</t>
  </si>
  <si>
    <t>Extensive farming -estuaries &amp; lagoons</t>
  </si>
  <si>
    <t xml:space="preserve">Land based farms - On growing - Other fresh fish </t>
  </si>
  <si>
    <t>2013</t>
  </si>
  <si>
    <t>MEDITS</t>
  </si>
  <si>
    <t>Coordination meeting for MEDITS (Mediterranean Demersal Trawl Surveys) Working Group 25-28/3/14, Rome,Italy)</t>
  </si>
  <si>
    <t>Working Group on Cephalopod Fisheries and Life History (16-19/6/14, Lisbon, Portugal)</t>
  </si>
  <si>
    <t>1/Data collection: National and EU coordination</t>
  </si>
  <si>
    <t>2/ Data collection: Regional co-ordination</t>
  </si>
  <si>
    <t>3/ ICES &amp; other Planning Groups or Workshops related to the Data Collection Framework</t>
  </si>
  <si>
    <t>4/ RFMOs</t>
  </si>
  <si>
    <t xml:space="preserve">5/ Planning Groups on surveys at sea </t>
  </si>
  <si>
    <t>6/ Support to Scientific Advice - ICES</t>
  </si>
  <si>
    <t>National co-ordination meeting 1 (X/3/14, Athens)</t>
  </si>
  <si>
    <t xml:space="preserve">National co-ordination Meeting 2 (5-6/6/14, Kavala) </t>
  </si>
  <si>
    <t>WGEEL</t>
  </si>
  <si>
    <t>EIFAAC/ICES/GFCM</t>
  </si>
  <si>
    <t>JOINT EIFAAC/ICES/GFCM Working Group on Eel (3-7/11/2014, Rome, Italy)</t>
  </si>
  <si>
    <t>MEDIAS</t>
  </si>
  <si>
    <t>all regions</t>
  </si>
  <si>
    <t xml:space="preserve">Data quality </t>
  </si>
  <si>
    <t>LM2013/RCM NA 2013</t>
  </si>
  <si>
    <t>MS to document Quality Control and Quality Approach procedures in summary for review at the next RCM.</t>
  </si>
  <si>
    <t>Mediterranean Planning Group for Methodological
Development (1-2/9/14, Croatia)</t>
  </si>
  <si>
    <t>RCM for the Mediterranean &amp; Black Sea (3-5/9/14, Croatia)</t>
  </si>
  <si>
    <t>LM2014/RCM NS&amp; EA</t>
  </si>
  <si>
    <t>RCM NS&amp;EA recommends that MS maintain scientific
observer programmes and continue at-­‐‑sea sampling
schemes for the collection of scientific data for stock
assessment and advice. Additionally that the role of
scientific observer is not conflated with any monitoring
role. Appropriate modifications to at-­‐‑sea sampling
protocols and recording should be devised for sampling
the retained discard fraction.</t>
  </si>
  <si>
    <t>Metier related variables (at-sea sampling)</t>
  </si>
  <si>
    <t>Data storage</t>
  </si>
  <si>
    <t>VI</t>
  </si>
  <si>
    <t>RCM NS&amp;EA recommends that scientific institutions and
ICES ensure that data recording systems, IT systems and
estimation routines are able to appropriately deal with the
retained discard fraction. Also, authorities should adjust
logbooks and IT systems to accommodate the accurate
recordings of all catch components, including the part that
can be released under the de minimis exemptions.</t>
  </si>
  <si>
    <t>MS supports the recommendation and already has performed checks for inaccuracies in its database.</t>
  </si>
  <si>
    <t>The MSs' scientific institutions will continue at-sea sampling for the collection of scientific data. Also, MS will modify the sampling protocols (if needed)</t>
  </si>
  <si>
    <t>The MSs' scientific institutions will check the appropriateness of the present systems and will make the required modifications (if needed).</t>
  </si>
  <si>
    <t>PlanningGroup on Economic Issues  for FishingSector (3/3-4/4/14, Berlin, Germany)</t>
  </si>
  <si>
    <t>PGMed data calls-data use</t>
  </si>
  <si>
    <t xml:space="preserve">MS supports the recommendation </t>
  </si>
  <si>
    <t xml:space="preserve">on the regional data base </t>
  </si>
  <si>
    <t>The Group agreed that the MED&amp;BS RDB will include biological and transversal data. It was decided that also economic data should be incorporated in the future MED&amp;BS-RDB.</t>
  </si>
  <si>
    <t>The Group agreed that the MED&amp;BS RDB could be hosted by GFCM. Upon the clearance of the RCMMed&amp;BS, a formal procedure will be activated in order to contact GFCM officially and consequently evaluate the related feasibility and necessary funding.
Upon availability of the required funds, GFCM would dispose human resources, technical expertise and IT infrastructure that can be up-scaled in order to provide database development, administration and security.</t>
  </si>
  <si>
    <t>he RCMMed&amp;BS recommends that the Data Calls for the PGMed would be launched by the chair of theRCMMed&amp;BS. It also recommends that, when necessary, some specific data could be asked to the JRC, as responsible of the Official Data Calls for the Mediterranean and Black Sea, in order to be sure that the most recent information is available.</t>
  </si>
  <si>
    <t>RCM Med &amp; BS 2013</t>
  </si>
  <si>
    <t>2014-2016</t>
  </si>
  <si>
    <t>no</t>
  </si>
  <si>
    <t>GSA 22</t>
  </si>
  <si>
    <t>PS_SPF_&gt;=14_0_0</t>
  </si>
  <si>
    <t>OTB_DEF_&gt;=40_0_0</t>
  </si>
  <si>
    <t>GNS_DEF_&gt;=16_0_0</t>
  </si>
  <si>
    <t>GTR_DEF_&gt;=16_0_0</t>
  </si>
  <si>
    <t>GSA 20</t>
  </si>
  <si>
    <t xml:space="preserve"> LLD_LPF_0_0_0 (SWO)</t>
  </si>
  <si>
    <t>GSA 23</t>
  </si>
  <si>
    <t>N</t>
  </si>
  <si>
    <t>Υ</t>
  </si>
  <si>
    <t>Ν</t>
  </si>
  <si>
    <t>BIL95</t>
  </si>
  <si>
    <t>FPO_DES_0_0_0</t>
  </si>
  <si>
    <t>Mediterranean Sea and Black sea</t>
  </si>
  <si>
    <t>I_1</t>
  </si>
  <si>
    <t>Set gillnets  targeting DEF</t>
  </si>
  <si>
    <t>Concurrent-at-market / sea</t>
  </si>
  <si>
    <t>2 / 1</t>
  </si>
  <si>
    <t>I_2</t>
  </si>
  <si>
    <t>Purse seines targeting SPF</t>
  </si>
  <si>
    <t>All year (except 16th December - 28th February)</t>
  </si>
  <si>
    <t>I_3</t>
  </si>
  <si>
    <t>Trammel nets targeting MCD</t>
  </si>
  <si>
    <t>I_4</t>
  </si>
  <si>
    <t>Set longlines targeting DEF</t>
  </si>
  <si>
    <t>I_5</t>
  </si>
  <si>
    <t>Trawlers targeting DEF</t>
  </si>
  <si>
    <t>All year (except 1st June-30th September)</t>
  </si>
  <si>
    <t>I_6</t>
  </si>
  <si>
    <t>LLD targeting LPF</t>
  </si>
  <si>
    <t>A_1</t>
  </si>
  <si>
    <t>A_2</t>
  </si>
  <si>
    <t>A_3</t>
  </si>
  <si>
    <t>A_4</t>
  </si>
  <si>
    <t>A_5</t>
  </si>
  <si>
    <t>A_6</t>
  </si>
  <si>
    <t>Pots-Traps targeting MCF</t>
  </si>
  <si>
    <t>All year (except 1st July-30th September)</t>
  </si>
  <si>
    <t>A_7</t>
  </si>
  <si>
    <t>C_1</t>
  </si>
  <si>
    <t>C_2</t>
  </si>
  <si>
    <t>C_3</t>
  </si>
  <si>
    <t>C_4</t>
  </si>
  <si>
    <t>C_5</t>
  </si>
  <si>
    <t>C_6</t>
  </si>
  <si>
    <t>I6, A7,C4</t>
  </si>
  <si>
    <t>BIL95*</t>
  </si>
  <si>
    <r>
      <t>*Note:</t>
    </r>
    <r>
      <rPr>
        <sz val="10"/>
        <rFont val="Arial"/>
        <family val="2"/>
      </rPr>
      <t xml:space="preserve"> For gears targeting large pelagic fish, such as LLD_LPF_0_0_0 SWO, sampling follows the ICCAT scheme and the fishing ground is referred as BIL95 in this case.   </t>
    </r>
  </si>
  <si>
    <t xml:space="preserve">This is in line with the decisions agreed during previous RCM meetings and takes into account the nature of the fisheries (open sea).   </t>
  </si>
  <si>
    <t>** The number is the sum of the values that appear in each GSA for LLD</t>
  </si>
  <si>
    <t>96**</t>
  </si>
  <si>
    <t>258**</t>
  </si>
  <si>
    <t>354**</t>
  </si>
  <si>
    <t>Companies 50-249</t>
  </si>
  <si>
    <t>Α</t>
  </si>
  <si>
    <t>quest/fin-acc</t>
  </si>
  <si>
    <t>Subsidies</t>
  </si>
  <si>
    <t>Wages and salaries of staff</t>
  </si>
  <si>
    <t>Purchase of fish and other raw material for production</t>
  </si>
  <si>
    <t>Depreciation of Capital</t>
  </si>
  <si>
    <t>Financial costs, net</t>
  </si>
  <si>
    <t>Extraordinary costs, net</t>
  </si>
  <si>
    <t>Total value of assets</t>
  </si>
  <si>
    <t>Net Investments</t>
  </si>
  <si>
    <t>Debt</t>
  </si>
  <si>
    <t>Number of persons employed total</t>
  </si>
  <si>
    <t>Number of persons employed by gender</t>
  </si>
  <si>
    <t>questionnaires/National Authority</t>
  </si>
  <si>
    <t>FTE National</t>
  </si>
  <si>
    <t>Number of enterprices (total)</t>
  </si>
  <si>
    <t xml:space="preserve">questionnaires/ National Authority </t>
  </si>
  <si>
    <t>2. 11-49</t>
  </si>
  <si>
    <t>questionnaires/ National Authority</t>
  </si>
  <si>
    <t>4. &gt;250*</t>
  </si>
  <si>
    <t>93%</t>
  </si>
  <si>
    <t>81%</t>
  </si>
  <si>
    <t>83%</t>
  </si>
  <si>
    <t>91%</t>
  </si>
  <si>
    <t>88%</t>
  </si>
  <si>
    <t>90%</t>
  </si>
  <si>
    <t>92%</t>
  </si>
  <si>
    <t>85%</t>
  </si>
  <si>
    <t>86%</t>
  </si>
  <si>
    <t>100%</t>
  </si>
  <si>
    <t>95%</t>
  </si>
  <si>
    <t>89%</t>
  </si>
  <si>
    <r>
      <t xml:space="preserve">quest/fin-acc/ </t>
    </r>
    <r>
      <rPr>
        <sz val="10"/>
        <color theme="0" tint="-0.499984740745262"/>
        <rFont val="Arial"/>
        <family val="2"/>
        <charset val="161"/>
      </rPr>
      <t xml:space="preserve">National Authority </t>
    </r>
  </si>
  <si>
    <r>
      <t xml:space="preserve">questionnaires/ </t>
    </r>
    <r>
      <rPr>
        <sz val="10"/>
        <color theme="0" tint="-0.499984740745262"/>
        <rFont val="Arial"/>
        <family val="2"/>
        <charset val="161"/>
      </rPr>
      <t xml:space="preserve">National Authority </t>
    </r>
  </si>
  <si>
    <r>
      <t>questionnaires/</t>
    </r>
    <r>
      <rPr>
        <sz val="10"/>
        <color theme="0" tint="-0.499984740745262"/>
        <rFont val="Arial"/>
        <family val="2"/>
        <charset val="161"/>
      </rPr>
      <t>National Authority</t>
    </r>
  </si>
  <si>
    <r>
      <t>1. ≤</t>
    </r>
    <r>
      <rPr>
        <sz val="10"/>
        <color theme="0" tint="-0.499984740745262"/>
        <rFont val="Arial"/>
        <family val="2"/>
      </rPr>
      <t xml:space="preserve"> 10</t>
    </r>
  </si>
  <si>
    <r>
      <t xml:space="preserve">3. </t>
    </r>
    <r>
      <rPr>
        <sz val="10"/>
        <color theme="0" tint="-0.499984740745262"/>
        <rFont val="Times New Roman"/>
        <family val="1"/>
        <charset val="161"/>
      </rPr>
      <t xml:space="preserve"> </t>
    </r>
    <r>
      <rPr>
        <sz val="10"/>
        <color theme="0" tint="-0.499984740745262"/>
        <rFont val="Arial"/>
        <family val="2"/>
      </rPr>
      <t>50-249</t>
    </r>
  </si>
  <si>
    <t xml:space="preserve">GRC </t>
  </si>
  <si>
    <t>Bluefin tuna</t>
  </si>
  <si>
    <t>official ban of eels recreational fishery. AR2014 page</t>
  </si>
  <si>
    <t>official ban of bluefin tuna recreational fishery. AR2014 page</t>
  </si>
  <si>
    <t>2014</t>
  </si>
  <si>
    <t xml:space="preserve">GTR_DEF_&gt;=16_0_0 </t>
  </si>
  <si>
    <t>LLD_LPF_0_0_0 (SWO)</t>
  </si>
  <si>
    <t>LLD_LPF_0_0_0 SWO</t>
  </si>
  <si>
    <t>I6,A7,C4</t>
  </si>
  <si>
    <t>Alopias superciliosus</t>
  </si>
  <si>
    <t xml:space="preserve">GSA20, GSA22, GSA23 </t>
  </si>
  <si>
    <t>0</t>
  </si>
  <si>
    <t>Alopias vulpinus</t>
  </si>
  <si>
    <t xml:space="preserve">Anguilla anguilla </t>
  </si>
  <si>
    <t xml:space="preserve">Aristeomorpha foliacea </t>
  </si>
  <si>
    <t xml:space="preserve">Aristeus antennatus </t>
  </si>
  <si>
    <t xml:space="preserve">Boops boops </t>
  </si>
  <si>
    <t>7964</t>
  </si>
  <si>
    <t>Carcharinus plumbeus</t>
  </si>
  <si>
    <t>Carcharias taurus</t>
  </si>
  <si>
    <t>Centrophorus granulosus</t>
  </si>
  <si>
    <t>Cetorhinus maximus</t>
  </si>
  <si>
    <t xml:space="preserve">Coryphaena hippurus </t>
  </si>
  <si>
    <t xml:space="preserve">Coryphaena equiselis </t>
  </si>
  <si>
    <t>Dalatias licha</t>
  </si>
  <si>
    <t>Dicentrarchus labrax</t>
  </si>
  <si>
    <t>Dipturus batis</t>
  </si>
  <si>
    <t>Dipturus oxyrhincus</t>
  </si>
  <si>
    <t xml:space="preserve">Eledone cirrosa </t>
  </si>
  <si>
    <t>&lt;200</t>
  </si>
  <si>
    <t xml:space="preserve">Eledone moschata </t>
  </si>
  <si>
    <t>486</t>
  </si>
  <si>
    <t xml:space="preserve">Engraulis encrasicolus </t>
  </si>
  <si>
    <t>20481</t>
  </si>
  <si>
    <t>21,8</t>
  </si>
  <si>
    <t>Etmopterus spinax</t>
  </si>
  <si>
    <t xml:space="preserve">Eutrigla gurnardus </t>
  </si>
  <si>
    <t>Galeorhinus galeus</t>
  </si>
  <si>
    <t>Galeus melastomus</t>
  </si>
  <si>
    <t>Gymnura altavela</t>
  </si>
  <si>
    <t>Heptranchias perlo</t>
  </si>
  <si>
    <t>Hexanchus griseus</t>
  </si>
  <si>
    <r>
      <t xml:space="preserve">Illex </t>
    </r>
    <r>
      <rPr>
        <sz val="10"/>
        <rFont val="Arial"/>
        <family val="2"/>
      </rPr>
      <t xml:space="preserve">spp., </t>
    </r>
    <r>
      <rPr>
        <i/>
        <sz val="10"/>
        <rFont val="Arial"/>
        <family val="2"/>
      </rPr>
      <t xml:space="preserve">Todarodes </t>
    </r>
    <r>
      <rPr>
        <sz val="10"/>
        <rFont val="Arial"/>
        <family val="2"/>
      </rPr>
      <t>spp.</t>
    </r>
  </si>
  <si>
    <t>1752</t>
  </si>
  <si>
    <t xml:space="preserve">Istiophoridae </t>
  </si>
  <si>
    <t>Isurus oxyrinchus</t>
  </si>
  <si>
    <t>Lamna nasus</t>
  </si>
  <si>
    <t>Leucoraja circularis</t>
  </si>
  <si>
    <t>Leucoraja melitensis</t>
  </si>
  <si>
    <t xml:space="preserve">Loligo vulgaris </t>
  </si>
  <si>
    <t>1072</t>
  </si>
  <si>
    <t xml:space="preserve">Lophius budegassa </t>
  </si>
  <si>
    <t>2578</t>
  </si>
  <si>
    <t xml:space="preserve">Lophius piscatorius </t>
  </si>
  <si>
    <t xml:space="preserve">Merluccius merluccius </t>
  </si>
  <si>
    <t>12386</t>
  </si>
  <si>
    <t xml:space="preserve">Micromesistius poutassou </t>
  </si>
  <si>
    <t>400</t>
  </si>
  <si>
    <t xml:space="preserve">Mugilidae </t>
  </si>
  <si>
    <t xml:space="preserve">Mullus barbatus </t>
  </si>
  <si>
    <t>4048</t>
  </si>
  <si>
    <t xml:space="preserve">Mullus surmuletus </t>
  </si>
  <si>
    <t>2458</t>
  </si>
  <si>
    <t>Mustelus asterias</t>
  </si>
  <si>
    <t>Mustelus mustelus</t>
  </si>
  <si>
    <t>Mustelus punctulatus</t>
  </si>
  <si>
    <t>Myliobatis aquila</t>
  </si>
  <si>
    <t xml:space="preserve">Nephrops norvegicus </t>
  </si>
  <si>
    <t>1007</t>
  </si>
  <si>
    <t xml:space="preserve">Octopus vulgaris </t>
  </si>
  <si>
    <t>4853</t>
  </si>
  <si>
    <t>Odontaspis ferox</t>
  </si>
  <si>
    <t>Oxynotus centrina</t>
  </si>
  <si>
    <t xml:space="preserve">Pagellus erythrinus </t>
  </si>
  <si>
    <t>1487</t>
  </si>
  <si>
    <t xml:space="preserve">Parapenaeus longirostris </t>
  </si>
  <si>
    <t>4206</t>
  </si>
  <si>
    <t xml:space="preserve">Penaeus kerathurus </t>
  </si>
  <si>
    <t>2832</t>
  </si>
  <si>
    <t>Prionace glauca</t>
  </si>
  <si>
    <t>Pristis pectinata</t>
  </si>
  <si>
    <t>Pristis pristis</t>
  </si>
  <si>
    <t>Pteroplatytrygon violacea</t>
  </si>
  <si>
    <t>Raja asterias</t>
  </si>
  <si>
    <t xml:space="preserve">Raja clavata </t>
  </si>
  <si>
    <t>378</t>
  </si>
  <si>
    <t xml:space="preserve">Raja miraletus </t>
  </si>
  <si>
    <t>Raja undulata</t>
  </si>
  <si>
    <t>Rhinobatos cemiculatus</t>
  </si>
  <si>
    <t>Rhinobatos rhinobatos</t>
  </si>
  <si>
    <t>Rostroraja alba</t>
  </si>
  <si>
    <t xml:space="preserve">Sarda sarda </t>
  </si>
  <si>
    <t>1316</t>
  </si>
  <si>
    <t xml:space="preserve">Sardina pilchardus </t>
  </si>
  <si>
    <t>20388</t>
  </si>
  <si>
    <r>
      <t xml:space="preserve">Scomber </t>
    </r>
    <r>
      <rPr>
        <sz val="10"/>
        <rFont val="Arial"/>
        <family val="2"/>
      </rPr>
      <t>spp.</t>
    </r>
  </si>
  <si>
    <t>4148</t>
  </si>
  <si>
    <t>Scyliorhinus canicula</t>
  </si>
  <si>
    <t>Scyliorhinus stellaris</t>
  </si>
  <si>
    <t xml:space="preserve">Sepia officinalis </t>
  </si>
  <si>
    <t>3553</t>
  </si>
  <si>
    <r>
      <t xml:space="preserve">Shark-like </t>
    </r>
    <r>
      <rPr>
        <i/>
        <sz val="10"/>
        <rFont val="Arial"/>
        <family val="2"/>
      </rPr>
      <t xml:space="preserve">Selachii </t>
    </r>
  </si>
  <si>
    <t>636</t>
  </si>
  <si>
    <t xml:space="preserve">Solea vulgaris </t>
  </si>
  <si>
    <t>1460</t>
  </si>
  <si>
    <t xml:space="preserve">Sparus aurata </t>
  </si>
  <si>
    <t>Sphyrna lewini</t>
  </si>
  <si>
    <t>Sphyrna mokarran</t>
  </si>
  <si>
    <t>Sphyrna tudes</t>
  </si>
  <si>
    <t>Sphyrna zygaena</t>
  </si>
  <si>
    <r>
      <t xml:space="preserve">Spicara </t>
    </r>
    <r>
      <rPr>
        <sz val="10"/>
        <rFont val="Arial"/>
        <family val="2"/>
      </rPr>
      <t>spp.</t>
    </r>
  </si>
  <si>
    <t>4816</t>
  </si>
  <si>
    <t>Squalus acanthias</t>
  </si>
  <si>
    <t>Squalus blainvillei</t>
  </si>
  <si>
    <t>Squatina aculeata</t>
  </si>
  <si>
    <t>Squatina oculata</t>
  </si>
  <si>
    <t>Squatina squatina</t>
  </si>
  <si>
    <t>Squilla mantis</t>
  </si>
  <si>
    <t xml:space="preserve">Thunnus alalunga </t>
  </si>
  <si>
    <t>236</t>
  </si>
  <si>
    <t xml:space="preserve">Thunnus thynnus </t>
  </si>
  <si>
    <t>159</t>
  </si>
  <si>
    <t>Torpedo marmorata</t>
  </si>
  <si>
    <t xml:space="preserve">Trachurus mediterraneus </t>
  </si>
  <si>
    <t xml:space="preserve">Trachurus trachurus </t>
  </si>
  <si>
    <t>7047</t>
  </si>
  <si>
    <t xml:space="preserve">Trigla lucerna </t>
  </si>
  <si>
    <t>81</t>
  </si>
  <si>
    <t>Veneridae</t>
  </si>
  <si>
    <t xml:space="preserve">Xiphias gladius </t>
  </si>
  <si>
    <t>1192</t>
  </si>
  <si>
    <t>(2) Percentage contribution of MS to Mediterranean landings</t>
  </si>
  <si>
    <t>Stocks not sampled should be shaded in grey</t>
  </si>
  <si>
    <t>0,15</t>
  </si>
  <si>
    <t>21,58</t>
  </si>
  <si>
    <t>11,51</t>
  </si>
  <si>
    <t>12,4</t>
  </si>
  <si>
    <t>25,4</t>
  </si>
  <si>
    <t>3,6</t>
  </si>
  <si>
    <t>74,3</t>
  </si>
  <si>
    <t>33,4</t>
  </si>
  <si>
    <t>61</t>
  </si>
  <si>
    <t>40,7</t>
  </si>
  <si>
    <t>10,8</t>
  </si>
  <si>
    <t>3,2</t>
  </si>
  <si>
    <t>30,8</t>
  </si>
  <si>
    <t>42,9</t>
  </si>
  <si>
    <t>21</t>
  </si>
  <si>
    <t>40,6</t>
  </si>
  <si>
    <t>47,6</t>
  </si>
  <si>
    <t>30,4</t>
  </si>
  <si>
    <t>79,2</t>
  </si>
  <si>
    <t>43,2</t>
  </si>
  <si>
    <t>42,3</t>
  </si>
  <si>
    <t>19,8</t>
  </si>
  <si>
    <t>33,9</t>
  </si>
  <si>
    <t>30,3</t>
  </si>
  <si>
    <t>46,1</t>
  </si>
  <si>
    <t>38,1</t>
  </si>
  <si>
    <t>5,9</t>
  </si>
  <si>
    <t>80,5</t>
  </si>
  <si>
    <t>1,8</t>
  </si>
  <si>
    <t>8,1</t>
  </si>
  <si>
    <t>48</t>
  </si>
  <si>
    <t>16,2</t>
  </si>
  <si>
    <t>577</t>
  </si>
  <si>
    <t>(1) The reference period of landings and share in EU landings is 2008-2009</t>
  </si>
  <si>
    <r>
      <t>Average
landings
---
tons</t>
    </r>
    <r>
      <rPr>
        <b/>
        <vertAlign val="superscript"/>
        <sz val="10"/>
        <rFont val="Arial"/>
        <family val="2"/>
        <charset val="161"/>
      </rPr>
      <t>(1)</t>
    </r>
    <r>
      <rPr>
        <b/>
        <sz val="10"/>
        <rFont val="Arial"/>
        <family val="2"/>
      </rPr>
      <t xml:space="preserve"> </t>
    </r>
  </si>
  <si>
    <r>
      <t>Share in
EU landings</t>
    </r>
    <r>
      <rPr>
        <b/>
        <vertAlign val="superscript"/>
        <sz val="10"/>
        <rFont val="Arial"/>
        <family val="2"/>
        <charset val="161"/>
      </rPr>
      <t>(2)</t>
    </r>
    <r>
      <rPr>
        <b/>
        <sz val="10"/>
        <rFont val="Arial"/>
        <family val="2"/>
      </rPr>
      <t xml:space="preserve">
---
%</t>
    </r>
  </si>
  <si>
    <t>All GSAs</t>
  </si>
  <si>
    <t>GSA20, GSA22, GSA23</t>
  </si>
  <si>
    <r>
      <t xml:space="preserve">Illex </t>
    </r>
    <r>
      <rPr>
        <sz val="10"/>
        <rFont val="Arial"/>
        <family val="2"/>
        <charset val="161"/>
      </rPr>
      <t xml:space="preserve">spp., </t>
    </r>
    <r>
      <rPr>
        <i/>
        <sz val="10"/>
        <rFont val="Arial"/>
        <family val="2"/>
        <charset val="161"/>
      </rPr>
      <t xml:space="preserve">Todarodes </t>
    </r>
    <r>
      <rPr>
        <sz val="10"/>
        <rFont val="Arial"/>
        <family val="2"/>
        <charset val="161"/>
      </rPr>
      <t>spp.</t>
    </r>
  </si>
  <si>
    <r>
      <t xml:space="preserve">Scomber </t>
    </r>
    <r>
      <rPr>
        <sz val="10"/>
        <rFont val="Arial"/>
        <family val="2"/>
        <charset val="161"/>
      </rPr>
      <t>spp.</t>
    </r>
  </si>
  <si>
    <t>Shark-like selachii</t>
  </si>
  <si>
    <r>
      <t xml:space="preserve">Spicara </t>
    </r>
    <r>
      <rPr>
        <sz val="10"/>
        <rFont val="Arial"/>
        <family val="2"/>
        <charset val="161"/>
      </rPr>
      <t>smaris</t>
    </r>
  </si>
  <si>
    <t>Illex coindetii</t>
  </si>
  <si>
    <t>Scomber colias</t>
  </si>
  <si>
    <t>Spicara smaris</t>
  </si>
  <si>
    <t>Mediterranean and Black sea</t>
  </si>
  <si>
    <t>Sarda sarda</t>
  </si>
  <si>
    <t>Sepia officinalis</t>
  </si>
  <si>
    <t>Trachurus mediterraneus</t>
  </si>
  <si>
    <t>Trachurus trachurus</t>
  </si>
  <si>
    <t>Xiphias gladius</t>
  </si>
  <si>
    <t>Purchase of fish, field sampling</t>
  </si>
  <si>
    <t>maturity @length</t>
  </si>
  <si>
    <t>sex-ratio @length</t>
  </si>
  <si>
    <t>length@age</t>
  </si>
  <si>
    <t>weight@age</t>
  </si>
  <si>
    <t>**</t>
  </si>
  <si>
    <t>**,  ***</t>
  </si>
  <si>
    <t>**,***</t>
  </si>
  <si>
    <t>weight@length</t>
  </si>
  <si>
    <t>** refers to a combination of 'Weight @ length', 'Maturity @ length' and 'Sex-ratio @ length'</t>
  </si>
  <si>
    <t>*** refers to 'Weight @ age', 'Maturity @ age', 'Sex-ratio @ age' and 'Length at age'.</t>
  </si>
  <si>
    <t>Planned minimum No of individuals to be measured at the national level was estimated according to PGmed2013 and 2014</t>
  </si>
  <si>
    <t>(1)These species are not fished at all or fished in very small quantities.The planned number of fish measured at national level cannot be estimated. When they are caught in sampling, are included in the sample</t>
  </si>
  <si>
    <t>(1)These species are not fished at all or fished in very small quantities.The planned number of fish measured at a national level cannot be estimated. When they are caught in sampling, are included in the sample</t>
  </si>
  <si>
    <t>Mediterranean International Trawl Survey (MEDITS)</t>
  </si>
  <si>
    <t>Trends of abundance of demersal species</t>
  </si>
  <si>
    <t>1,2,3,4</t>
  </si>
  <si>
    <t>Pan-Mediterranean Pelagic Survey (MEDIAS)</t>
  </si>
  <si>
    <t>Abundance of anchovy and sardine</t>
  </si>
  <si>
    <t xml:space="preserve">GSA 20, 22 </t>
  </si>
  <si>
    <t>1,2,3</t>
  </si>
  <si>
    <r>
      <t>Echo Km</t>
    </r>
    <r>
      <rPr>
        <vertAlign val="superscript"/>
        <sz val="10"/>
        <rFont val="Arial"/>
        <family val="2"/>
      </rPr>
      <t>2</t>
    </r>
  </si>
  <si>
    <t>No CTD stations</t>
  </si>
  <si>
    <t>June-August</t>
  </si>
  <si>
    <t>6 months</t>
  </si>
  <si>
    <t>120 minutes</t>
  </si>
  <si>
    <t>1 year after the end of the reference year</t>
  </si>
  <si>
    <t>one year</t>
  </si>
  <si>
    <t>6-&lt;12 m</t>
  </si>
  <si>
    <t>National Fisheries Data Collection Program</t>
  </si>
  <si>
    <t>12-&lt;18 m</t>
  </si>
  <si>
    <t>18-&lt;24 m</t>
  </si>
  <si>
    <t>24-&lt;40 m</t>
  </si>
  <si>
    <t>Vessels using hooks*</t>
  </si>
  <si>
    <t>Vessels using polyvalent passive gears only</t>
  </si>
  <si>
    <t>0-&lt;6 m</t>
  </si>
  <si>
    <t>Inactive</t>
  </si>
  <si>
    <t>the national fleet registry does include information on inactivity. Therefore, the number of inactive vessels is estimated through the data collection scheme (random sampling survey)</t>
  </si>
  <si>
    <t>AREA37HOKVL1218</t>
  </si>
  <si>
    <t>Vessels using hooks, 12-&lt;18m</t>
  </si>
  <si>
    <t>S (for sampling purposes and confidentiality reasons)</t>
  </si>
  <si>
    <t>Vessels using hooks, 18-&lt;24 m</t>
  </si>
  <si>
    <t>Investments</t>
  </si>
  <si>
    <t>Χ</t>
  </si>
  <si>
    <t>WGACEGG</t>
  </si>
  <si>
    <t>SCRS</t>
  </si>
  <si>
    <t>Standing Committee on Research and statistics(Madrid, Spain, 29 September – 3 October 2014)</t>
  </si>
  <si>
    <t>WKGIC</t>
  </si>
  <si>
    <t>Working Group on Acoustic and Egg Surveys for Sardine and Anchovy in ICES Areas VIII and IX (15-20/11/2014Spain, )</t>
  </si>
  <si>
    <t>IOS</t>
  </si>
  <si>
    <t>5th International Otolith symposium(20-24/10/,Mallorca, Balearic Islands,Spain)</t>
  </si>
  <si>
    <t>June-July, Sept</t>
  </si>
  <si>
    <t>Year of the Survey</t>
  </si>
  <si>
    <t>GSA 20, 22</t>
  </si>
  <si>
    <t>No Fish Hauls</t>
  </si>
  <si>
    <t>57</t>
  </si>
  <si>
    <t>GSA 20, 22,23</t>
  </si>
  <si>
    <t>Fig. III.G.1.2</t>
  </si>
  <si>
    <t>Mediterranean swordfish stock assessment meeting (21-25/7/2014, Heraklion, Greece)</t>
  </si>
  <si>
    <t>Workshop on Growth-increment Chronologies in Marine Fish: climate-ecosystem interactions in the North Atlantic (2-3 December in Hamburg, Germany</t>
  </si>
  <si>
    <t>Fig. III.G.1.1</t>
  </si>
  <si>
    <t>186</t>
  </si>
  <si>
    <t>95</t>
  </si>
  <si>
    <t>x</t>
  </si>
  <si>
    <t>All the variables for all the species were re-collected since data collection for 2013 was held in the second half of the year or in the last quarter</t>
  </si>
  <si>
    <r>
      <t>* Regarding the derogations requested on 2009 for</t>
    </r>
    <r>
      <rPr>
        <b/>
        <sz val="10"/>
        <rFont val="Arial"/>
        <family val="2"/>
        <charset val="161"/>
      </rPr>
      <t xml:space="preserve"> eel fisheries sampling </t>
    </r>
    <r>
      <rPr>
        <sz val="10"/>
        <rFont val="Arial"/>
        <family val="2"/>
        <charset val="161"/>
      </rPr>
      <t>and</t>
    </r>
    <r>
      <rPr>
        <b/>
        <sz val="10"/>
        <rFont val="Arial"/>
        <family val="2"/>
        <charset val="161"/>
      </rPr>
      <t xml:space="preserve"> eel biological sampling and variables</t>
    </r>
    <r>
      <rPr>
        <sz val="10"/>
        <rFont val="Arial"/>
        <family val="2"/>
        <charset val="161"/>
      </rPr>
      <t>,</t>
    </r>
    <r>
      <rPr>
        <b/>
        <sz val="10"/>
        <rFont val="Arial"/>
        <family val="2"/>
        <charset val="161"/>
      </rPr>
      <t xml:space="preserve"> they </t>
    </r>
    <r>
      <rPr>
        <b/>
        <u/>
        <sz val="10"/>
        <rFont val="Arial"/>
        <family val="2"/>
        <charset val="161"/>
      </rPr>
      <t>are not valid any more.</t>
    </r>
    <r>
      <rPr>
        <sz val="10"/>
        <rFont val="Arial"/>
        <family val="2"/>
        <charset val="161"/>
      </rPr>
      <t xml:space="preserve"> After the realization of pilot study on eel on 2012, data on eel fisheries and eel biological sampling are collected yearly.</t>
    </r>
  </si>
  <si>
    <t>DCRF</t>
  </si>
  <si>
    <t xml:space="preserve">Species Group Meeting </t>
  </si>
  <si>
    <t>Other relevant meetings</t>
  </si>
  <si>
    <t>MedSuit Regional  Workshop (6-7/11/2014, Rome, Italy)</t>
  </si>
  <si>
    <t>Workshop on the implementation of the DCRF in the Mediterranean and the Black Sea (15-16/12/2014, Madrid, Spain)</t>
  </si>
  <si>
    <t>MEDSUIT</t>
  </si>
  <si>
    <t>III.B</t>
  </si>
  <si>
    <t>Definition variable “direct subsidies”:</t>
  </si>
  <si>
    <t>“direct subsidies” should include: refunds of fuel duty, subsidies for temporary cessation, socio-economic compensation for fishermen “direct subsidies” should exclude: Fuel tax exemption ,Subsidies for permanent cessation of fishing activities, investment subsidies (fleet modernization</t>
  </si>
  <si>
    <t>MS already apply the recommendation</t>
  </si>
  <si>
    <t>National Authority</t>
  </si>
  <si>
    <t>"</t>
  </si>
  <si>
    <t>Anguilla anguilla</t>
  </si>
  <si>
    <t>MIS</t>
  </si>
  <si>
    <t>Aristaeomorpha foliacea</t>
  </si>
  <si>
    <t>Aristeus antennatus</t>
  </si>
  <si>
    <t>Aspitrigla cuculus</t>
  </si>
  <si>
    <t>Boops boops</t>
  </si>
  <si>
    <t>Citharus linguatula</t>
  </si>
  <si>
    <t>Coryphaena hippurus</t>
  </si>
  <si>
    <t>Diplodus annularis</t>
  </si>
  <si>
    <t>Diplodus puntazzo</t>
  </si>
  <si>
    <t>Eledone cirrhosa</t>
  </si>
  <si>
    <t>Eledone moschata</t>
  </si>
  <si>
    <t>Engraulis encrasicolus</t>
  </si>
  <si>
    <t>Eutrigla gurnardus</t>
  </si>
  <si>
    <t>Helicolenus dactylopterus</t>
  </si>
  <si>
    <t>Homarus gammarus</t>
  </si>
  <si>
    <t>Lepidorhombus boscii</t>
  </si>
  <si>
    <t>Lithognathus mormyrus</t>
  </si>
  <si>
    <t>Loligo vulgaris</t>
  </si>
  <si>
    <t>Lophius budegassa</t>
  </si>
  <si>
    <t>Lophius piscatorius</t>
  </si>
  <si>
    <t>Melicertus kerathurus</t>
  </si>
  <si>
    <t>Merluccius merluccius</t>
  </si>
  <si>
    <t>Micromesistius poutassou</t>
  </si>
  <si>
    <t>Mugilidae</t>
  </si>
  <si>
    <t>Mullus barbatus</t>
  </si>
  <si>
    <t>Mullus surmuletus</t>
  </si>
  <si>
    <t>Octopus vulgaris</t>
  </si>
  <si>
    <t>Pagellus acarne</t>
  </si>
  <si>
    <t>Pagellus bogaraveo</t>
  </si>
  <si>
    <t>Pagellus erythrinus</t>
  </si>
  <si>
    <t>Parapenaeus longirostris</t>
  </si>
  <si>
    <t>Phycis blennoides</t>
  </si>
  <si>
    <t>Polyprion americanus</t>
  </si>
  <si>
    <t>Raja clavata</t>
  </si>
  <si>
    <t>Raja miraletus</t>
  </si>
  <si>
    <t>Sardina pilchardus</t>
  </si>
  <si>
    <t>Scomber scombrus</t>
  </si>
  <si>
    <t>Sparus aurata</t>
  </si>
  <si>
    <t>Spicara flexuosa</t>
  </si>
  <si>
    <t>Squalus blainville</t>
  </si>
  <si>
    <t>Thunnus thynnus</t>
  </si>
  <si>
    <t>Trigla lucerna</t>
  </si>
  <si>
    <t>Trigloporus lastoviza</t>
  </si>
  <si>
    <t>Trisopterus minutus capelanus</t>
  </si>
  <si>
    <t>Zeus faber</t>
  </si>
  <si>
    <t>ESP-FRA-ITA-MTL-SVN-CYP-GRC</t>
  </si>
  <si>
    <t>Dipturus oxyrinchus</t>
  </si>
  <si>
    <t>Raja polystigma</t>
  </si>
  <si>
    <t>OTB_DEF_&gt;=40_0_1</t>
  </si>
  <si>
    <t>maturity@length</t>
  </si>
  <si>
    <t>sexRatio@length</t>
  </si>
  <si>
    <t>Shark-like selachii (Scyliorhinus canicula)</t>
  </si>
  <si>
    <t>Gilled and gutted</t>
  </si>
  <si>
    <t>** The number is the sum of the values of all GSAs for LLD</t>
  </si>
  <si>
    <t>8596**</t>
  </si>
  <si>
    <t>32**</t>
  </si>
  <si>
    <t>330**</t>
  </si>
  <si>
    <t>362**</t>
  </si>
  <si>
    <t>Capital</t>
  </si>
  <si>
    <t>Depreciated replacement value</t>
  </si>
  <si>
    <t>National Fleet Registry</t>
  </si>
  <si>
    <t>Non active vessels</t>
  </si>
  <si>
    <t>0m-&lt;6m</t>
  </si>
  <si>
    <t>6m-&lt;12m</t>
  </si>
  <si>
    <t>12m-&lt;18m</t>
  </si>
  <si>
    <t>National Fleet Registry and Questionnaires</t>
  </si>
  <si>
    <t>18m-&lt;24m</t>
  </si>
  <si>
    <t>24m-&lt;40m</t>
  </si>
  <si>
    <t>Financial position (%)</t>
  </si>
  <si>
    <t>Questionnaires</t>
  </si>
  <si>
    <t>Fishing rights</t>
  </si>
  <si>
    <t>Employment</t>
  </si>
  <si>
    <t>FTE</t>
  </si>
  <si>
    <t>FTE (harmonised)</t>
  </si>
  <si>
    <t>Total employed</t>
  </si>
  <si>
    <t>Expenditure</t>
  </si>
  <si>
    <t>Annual depreciation</t>
  </si>
  <si>
    <t>Crew wage costs</t>
  </si>
  <si>
    <t xml:space="preserve">Energy costs </t>
  </si>
  <si>
    <t>Other non-variable costs</t>
  </si>
  <si>
    <t>Other variable costs</t>
  </si>
  <si>
    <t>Repair costs</t>
  </si>
  <si>
    <t>Rights costs</t>
  </si>
  <si>
    <t>Unpaid labour</t>
  </si>
  <si>
    <t>Direct income subsidies</t>
  </si>
  <si>
    <t>Fishing rights income</t>
  </si>
  <si>
    <t xml:space="preserve">Landings income </t>
  </si>
  <si>
    <t>NR</t>
  </si>
  <si>
    <t>all GSAs</t>
  </si>
  <si>
    <t>Scomber spp.</t>
  </si>
  <si>
    <t>List of variables</t>
  </si>
  <si>
    <t>BIL 95</t>
  </si>
  <si>
    <t>Fleet register</t>
  </si>
  <si>
    <t>all  vessels</t>
  </si>
  <si>
    <t>GT, kW, Vessel Age</t>
  </si>
  <si>
    <r>
      <t xml:space="preserve">Demersal trawlers and/or </t>
    </r>
    <r>
      <rPr>
        <b/>
        <u/>
        <sz val="10"/>
        <rFont val="Arial"/>
        <family val="2"/>
        <charset val="161"/>
      </rPr>
      <t xml:space="preserve">demersal seiners </t>
    </r>
    <r>
      <rPr>
        <u/>
        <sz val="10"/>
        <rFont val="Arial"/>
        <family val="2"/>
        <charset val="161"/>
      </rPr>
      <t xml:space="preserve"> 12-&lt;18 m</t>
    </r>
  </si>
  <si>
    <r>
      <t>Demersal trawlers</t>
    </r>
    <r>
      <rPr>
        <sz val="10"/>
        <rFont val="Arial"/>
        <family val="2"/>
      </rPr>
      <t xml:space="preserve"> and/or demersal seiners 18-&lt;24 m</t>
    </r>
  </si>
  <si>
    <r>
      <t>Demersal trawlers</t>
    </r>
    <r>
      <rPr>
        <sz val="10"/>
        <rFont val="Arial"/>
        <family val="2"/>
      </rPr>
      <t xml:space="preserve"> and/or demersal seiners  24-&lt;40 m</t>
    </r>
  </si>
  <si>
    <t>Purse seiners  12-&lt;18 m</t>
  </si>
  <si>
    <t>Purse seiners  18-&lt;24 m</t>
  </si>
  <si>
    <t>Purse seiners  24-&lt;40 m</t>
  </si>
  <si>
    <t>Vessels using hooks  0-&lt;6 m</t>
  </si>
  <si>
    <t>Vessels using hooks 6-&lt;12 m</t>
  </si>
  <si>
    <t>Vessels using hooks 12-&lt;18 m</t>
  </si>
  <si>
    <t>Vessels using hooks 18-&lt;24 m</t>
  </si>
  <si>
    <t>Vessels using polyvalent passive gears only  0-&lt;6 m</t>
  </si>
  <si>
    <t>Vessels using polyvalent passive gears only  6-&lt;12 m</t>
  </si>
  <si>
    <t>Vessels using polyvalent passive gears only  12-&lt;18 m</t>
  </si>
  <si>
    <t>Vessels using Pots and/or traps 0-&lt;6 m</t>
  </si>
  <si>
    <t>Vessels using Pots and/or traps 6-&lt;12 m</t>
  </si>
  <si>
    <t>Vessels using Pots and/or traps 12-&lt;18 m</t>
  </si>
  <si>
    <t>Demersal trawlers and/or demersal seiners  12-&lt;18 m</t>
  </si>
  <si>
    <t>Demersal trawlers and/or demersal seiners 18-&lt;24 m</t>
  </si>
  <si>
    <t>Demersal trawlers and/or demersal seiners  24-&lt;40 m</t>
  </si>
  <si>
    <t>kW * Fishing days</t>
  </si>
  <si>
    <t>GT * Fishing days</t>
  </si>
  <si>
    <t>Number of trips</t>
  </si>
  <si>
    <t>Number of rigs</t>
  </si>
  <si>
    <t>N/A</t>
  </si>
  <si>
    <t>Numbers of fishing operations</t>
  </si>
  <si>
    <t>Numbers of nets/Length</t>
  </si>
  <si>
    <t>Numer of hooks, Numbers of lines</t>
  </si>
  <si>
    <t>Numbers of pots, traps</t>
  </si>
  <si>
    <t>Soaking time</t>
  </si>
  <si>
    <t>Value of landings totale and per comm. species</t>
  </si>
  <si>
    <t>Live weight of landings total and per specie</t>
  </si>
  <si>
    <t>Price by commercial species</t>
  </si>
  <si>
    <t>JRC, STECF(Call for fleet economic scientific data concerning 2008-2014)</t>
  </si>
  <si>
    <t>Mediterranean Sea - All GSAs</t>
  </si>
  <si>
    <t>GSA 22,20,23</t>
  </si>
  <si>
    <t>JRC, STECF (Official call for data on landings, discards, length and age compositions,
fishing effort, trawl and hydro acoustic surveys in the Mediterranean and in
the Black Sea 2002-2013)</t>
  </si>
  <si>
    <t xml:space="preserve"> JRC, STECF (Call for data concerning the EU fish processing industry 2008-2012)</t>
  </si>
  <si>
    <t>All fleet segments</t>
  </si>
  <si>
    <t xml:space="preserve">data for only for 2012 since the previous years NP was not implemented in Greece </t>
  </si>
  <si>
    <t>GFCM (task 1)</t>
  </si>
  <si>
    <t>ICCAT  (Task I,II)</t>
  </si>
  <si>
    <r>
      <rPr>
        <i/>
        <sz val="10"/>
        <rFont val="Arial"/>
        <family val="2"/>
      </rPr>
      <t>Thunnus alalunga</t>
    </r>
    <r>
      <rPr>
        <sz val="10"/>
        <rFont val="Arial"/>
        <family val="2"/>
      </rPr>
      <t xml:space="preserve">, </t>
    </r>
    <r>
      <rPr>
        <i/>
        <sz val="10"/>
        <rFont val="Arial"/>
        <family val="2"/>
      </rPr>
      <t>T. thynnus</t>
    </r>
    <r>
      <rPr>
        <sz val="10"/>
        <rFont val="Arial"/>
        <family val="2"/>
      </rPr>
      <t xml:space="preserve">, </t>
    </r>
    <r>
      <rPr>
        <i/>
        <sz val="10"/>
        <rFont val="Arial"/>
        <family val="2"/>
      </rPr>
      <t>Xiphias gladius</t>
    </r>
    <r>
      <rPr>
        <sz val="10"/>
        <rFont val="Arial"/>
        <family val="2"/>
      </rPr>
      <t>, tuna-like species and shark species</t>
    </r>
  </si>
  <si>
    <t>PGECON 2012</t>
  </si>
  <si>
    <t>LLD targeting LPF (SWO)</t>
  </si>
  <si>
    <t>see page 14 of AR2014</t>
  </si>
  <si>
    <r>
      <t>Not Planned(</t>
    </r>
    <r>
      <rPr>
        <vertAlign val="superscript"/>
        <sz val="10"/>
        <rFont val="Arial"/>
        <family val="2"/>
      </rPr>
      <t>1</t>
    </r>
    <r>
      <rPr>
        <sz val="10"/>
        <rFont val="Arial"/>
        <family val="2"/>
      </rPr>
      <t>)</t>
    </r>
  </si>
  <si>
    <t>For detailed information concerning the segments and rates please see AR2014 page 33.</t>
  </si>
  <si>
    <t>Eledone cirrosa</t>
  </si>
  <si>
    <t xml:space="preserve">Engraulis encrasicolus  </t>
  </si>
  <si>
    <t xml:space="preserve">Illex coindetii </t>
  </si>
  <si>
    <t>all species for MEDITS and MEDIAS surveys</t>
  </si>
  <si>
    <t>Transversal</t>
  </si>
  <si>
    <t>Energy Consumption</t>
  </si>
  <si>
    <t>some missing values for this valiable</t>
  </si>
</sst>
</file>

<file path=xl/styles.xml><?xml version="1.0" encoding="utf-8"?>
<styleSheet xmlns="http://schemas.openxmlformats.org/spreadsheetml/2006/main">
  <numFmts count="3">
    <numFmt numFmtId="43" formatCode="_-* #,##0.00\ _€_-;\-* #,##0.00\ _€_-;_-* &quot;-&quot;??\ _€_-;_-@_-"/>
    <numFmt numFmtId="164" formatCode="0.000"/>
    <numFmt numFmtId="165" formatCode="0.0"/>
  </numFmts>
  <fonts count="79">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1"/>
      <color indexed="8"/>
      <name val="Calibri"/>
      <family val="2"/>
    </font>
    <font>
      <sz val="10"/>
      <color indexed="9"/>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indexed="62"/>
      <name val="Arial"/>
      <family val="2"/>
    </font>
    <font>
      <b/>
      <sz val="11"/>
      <color indexed="62"/>
      <name val="Calibri"/>
      <family val="2"/>
    </font>
    <font>
      <b/>
      <sz val="10"/>
      <color indexed="8"/>
      <name val="Arial"/>
      <family val="2"/>
    </font>
    <font>
      <sz val="10"/>
      <color indexed="17"/>
      <name val="Arial"/>
      <family val="2"/>
    </font>
    <font>
      <sz val="11"/>
      <color indexed="20"/>
      <name val="Calibri"/>
      <family val="2"/>
    </font>
    <font>
      <sz val="10"/>
      <color indexed="60"/>
      <name val="Arial"/>
      <family val="2"/>
    </font>
    <font>
      <sz val="10"/>
      <color indexed="20"/>
      <name val="Arial"/>
      <family val="2"/>
    </font>
    <font>
      <i/>
      <sz val="11"/>
      <color indexed="23"/>
      <name val="Calibri"/>
      <family val="2"/>
    </font>
    <font>
      <b/>
      <sz val="11"/>
      <color indexed="8"/>
      <name val="Calibri"/>
      <family val="2"/>
    </font>
    <font>
      <b/>
      <sz val="12"/>
      <name val="Antique Olive"/>
      <family val="2"/>
    </font>
    <font>
      <b/>
      <sz val="11"/>
      <name val="Antique Olive"/>
      <family val="2"/>
    </font>
    <font>
      <b/>
      <sz val="10"/>
      <name val="Arial"/>
      <family val="2"/>
    </font>
    <font>
      <sz val="10"/>
      <color indexed="23"/>
      <name val="Arial"/>
      <family val="2"/>
    </font>
    <font>
      <b/>
      <sz val="12"/>
      <name val="Arial"/>
      <family val="2"/>
    </font>
    <font>
      <b/>
      <sz val="11"/>
      <name val="Arial"/>
      <family val="2"/>
    </font>
    <font>
      <sz val="10"/>
      <color indexed="19"/>
      <name val="Arial"/>
      <family val="2"/>
    </font>
    <font>
      <sz val="8"/>
      <name val="Arial"/>
      <family val="2"/>
    </font>
    <font>
      <b/>
      <vertAlign val="superscript"/>
      <sz val="10"/>
      <name val="Arial"/>
      <family val="2"/>
    </font>
    <font>
      <sz val="14"/>
      <name val="Arial"/>
      <family val="2"/>
    </font>
    <font>
      <i/>
      <sz val="10"/>
      <name val="Arial"/>
      <family val="2"/>
    </font>
    <font>
      <b/>
      <sz val="14"/>
      <name val="Arial"/>
      <family val="2"/>
    </font>
    <font>
      <sz val="10"/>
      <name val="Arial"/>
      <family val="2"/>
    </font>
    <font>
      <b/>
      <sz val="8"/>
      <name val="Arial"/>
      <family val="2"/>
    </font>
    <font>
      <sz val="12"/>
      <name val="Arial"/>
      <family val="2"/>
    </font>
    <font>
      <sz val="10"/>
      <color rgb="FF808080"/>
      <name val="Arial"/>
      <family val="2"/>
    </font>
    <font>
      <i/>
      <sz val="10"/>
      <color rgb="FF808080"/>
      <name val="Arial"/>
      <family val="2"/>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i/>
      <sz val="11"/>
      <color rgb="FF7F7F7F"/>
      <name val="Calibri"/>
      <family val="2"/>
      <scheme val="minor"/>
    </font>
    <font>
      <sz val="11"/>
      <color theme="0"/>
      <name val="Calibri"/>
      <family val="2"/>
      <scheme val="minor"/>
    </font>
    <font>
      <sz val="11"/>
      <color theme="1"/>
      <name val="Calibri"/>
      <family val="2"/>
      <scheme val="minor"/>
    </font>
    <font>
      <sz val="10"/>
      <color theme="0" tint="-0.499984740745262"/>
      <name val="Arial"/>
      <family val="2"/>
    </font>
    <font>
      <sz val="10"/>
      <color theme="0" tint="-0.34998626667073579"/>
      <name val="Arial"/>
      <family val="2"/>
    </font>
    <font>
      <b/>
      <i/>
      <sz val="12"/>
      <color rgb="FFFC70E1"/>
      <name val="Arial"/>
      <family val="2"/>
    </font>
    <font>
      <sz val="11"/>
      <color indexed="62"/>
      <name val="Calibri"/>
      <family val="2"/>
    </font>
    <font>
      <u/>
      <sz val="10"/>
      <color theme="10"/>
      <name val="Arial"/>
      <family val="2"/>
    </font>
    <font>
      <u/>
      <sz val="10"/>
      <color theme="11"/>
      <name val="Arial"/>
      <family val="2"/>
    </font>
    <font>
      <b/>
      <sz val="11"/>
      <color theme="1"/>
      <name val="Calibri"/>
      <family val="2"/>
      <scheme val="minor"/>
    </font>
    <font>
      <sz val="11"/>
      <name val="Arial"/>
      <family val="2"/>
    </font>
    <font>
      <sz val="11"/>
      <color rgb="FFFF0000"/>
      <name val="Calibri"/>
      <family val="2"/>
    </font>
    <font>
      <sz val="12"/>
      <name val="Times New Roman"/>
      <family val="1"/>
      <charset val="161"/>
    </font>
    <font>
      <sz val="10"/>
      <name val="Arial"/>
      <family val="2"/>
      <charset val="161"/>
    </font>
    <font>
      <b/>
      <sz val="10"/>
      <name val="Arial"/>
      <family val="2"/>
      <charset val="161"/>
    </font>
    <font>
      <vertAlign val="superscript"/>
      <sz val="10"/>
      <name val="Arial"/>
      <family val="2"/>
    </font>
    <font>
      <sz val="12"/>
      <name val="Calibri"/>
      <family val="2"/>
      <charset val="161"/>
    </font>
    <font>
      <sz val="10"/>
      <color theme="0" tint="-0.499984740745262"/>
      <name val="Arial"/>
      <family val="2"/>
      <charset val="161"/>
    </font>
    <font>
      <sz val="10"/>
      <color theme="0" tint="-0.499984740745262"/>
      <name val="Times New Roman"/>
      <family val="1"/>
      <charset val="161"/>
    </font>
    <font>
      <i/>
      <sz val="10"/>
      <color theme="0" tint="-0.499984740745262"/>
      <name val="Arial"/>
      <family val="2"/>
      <charset val="161"/>
    </font>
    <font>
      <i/>
      <sz val="10"/>
      <name val="Arial"/>
      <family val="2"/>
      <charset val="161"/>
    </font>
    <font>
      <i/>
      <sz val="10"/>
      <color indexed="23"/>
      <name val="Arial"/>
      <family val="2"/>
    </font>
    <font>
      <b/>
      <vertAlign val="superscript"/>
      <sz val="10"/>
      <name val="Arial"/>
      <family val="2"/>
      <charset val="161"/>
    </font>
    <font>
      <sz val="10"/>
      <name val="Times New Roman"/>
      <family val="1"/>
      <charset val="161"/>
    </font>
    <font>
      <b/>
      <sz val="10"/>
      <color indexed="63"/>
      <name val="Arial"/>
      <family val="2"/>
    </font>
    <font>
      <b/>
      <sz val="10"/>
      <color indexed="52"/>
      <name val="Arial"/>
      <family val="2"/>
    </font>
    <font>
      <sz val="8"/>
      <color indexed="23"/>
      <name val="Arial"/>
      <family val="2"/>
    </font>
    <font>
      <b/>
      <u/>
      <sz val="10"/>
      <name val="Arial"/>
      <family val="2"/>
      <charset val="161"/>
    </font>
    <font>
      <b/>
      <i/>
      <sz val="12"/>
      <name val="Arial"/>
      <family val="2"/>
      <charset val="161"/>
    </font>
    <font>
      <b/>
      <i/>
      <sz val="10"/>
      <name val="Arial"/>
      <family val="2"/>
      <charset val="161"/>
    </font>
    <font>
      <i/>
      <sz val="10"/>
      <color theme="0" tint="-0.499984740745262"/>
      <name val="Arial"/>
      <family val="2"/>
    </font>
    <font>
      <sz val="10"/>
      <color rgb="FFFF0000"/>
      <name val="Arial"/>
      <family val="2"/>
    </font>
    <font>
      <u/>
      <sz val="10"/>
      <name val="Arial"/>
      <family val="2"/>
      <charset val="161"/>
    </font>
    <font>
      <sz val="11"/>
      <name val="Arial"/>
      <family val="2"/>
      <charset val="161"/>
    </font>
    <font>
      <b/>
      <sz val="11"/>
      <name val="Arial"/>
      <family val="2"/>
      <charset val="161"/>
    </font>
  </fonts>
  <fills count="6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24"/>
      </patternFill>
    </fill>
    <fill>
      <patternFill patternType="solid">
        <fgColor indexed="24"/>
        <bgColor indexed="41"/>
      </patternFill>
    </fill>
    <fill>
      <patternFill patternType="solid">
        <fgColor indexed="26"/>
        <bgColor indexed="9"/>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34"/>
      </patternFill>
    </fill>
    <fill>
      <patternFill patternType="solid">
        <fgColor indexed="22"/>
        <bgColor indexed="31"/>
      </patternFill>
    </fill>
    <fill>
      <patternFill patternType="solid">
        <fgColor indexed="43"/>
        <bgColor indexed="26"/>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0"/>
      </patternFill>
    </fill>
    <fill>
      <patternFill patternType="solid">
        <fgColor indexed="55"/>
        <bgColor indexed="23"/>
      </patternFill>
    </fill>
    <fill>
      <patternFill patternType="solid">
        <fgColor indexed="54"/>
        <bgColor indexed="19"/>
      </patternFill>
    </fill>
    <fill>
      <patternFill patternType="solid">
        <fgColor indexed="9"/>
        <bgColor indexed="26"/>
      </patternFill>
    </fill>
    <fill>
      <patternFill patternType="solid">
        <fgColor theme="0"/>
        <bgColor indexed="41"/>
      </patternFill>
    </fill>
    <fill>
      <patternFill patternType="solid">
        <fgColor rgb="FFDDDDDD"/>
        <bgColor indexed="41"/>
      </patternFill>
    </fill>
    <fill>
      <patternFill patternType="solid">
        <fgColor rgb="FFDDDDDD"/>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indexed="41"/>
      </patternFill>
    </fill>
    <fill>
      <patternFill patternType="solid">
        <fgColor rgb="FF66FF66"/>
        <bgColor indexed="64"/>
      </patternFill>
    </fill>
    <fill>
      <patternFill patternType="solid">
        <fgColor indexed="9"/>
        <bgColor indexed="64"/>
      </patternFill>
    </fill>
    <fill>
      <patternFill patternType="solid">
        <fgColor indexed="22"/>
        <bgColor indexed="24"/>
      </patternFill>
    </fill>
    <fill>
      <patternFill patternType="solid">
        <fgColor indexed="22"/>
        <bgColor indexed="64"/>
      </patternFill>
    </fill>
    <fill>
      <patternFill patternType="solid">
        <fgColor indexed="22"/>
        <bgColor indexed="22"/>
      </patternFill>
    </fill>
  </fills>
  <borders count="28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medium">
        <color indexed="8"/>
      </bottom>
      <diagonal/>
    </border>
    <border>
      <left style="hair">
        <color indexed="8"/>
      </left>
      <right style="hair">
        <color indexed="8"/>
      </right>
      <top style="hair">
        <color indexed="8"/>
      </top>
      <bottom style="hair">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style="medium">
        <color indexed="8"/>
      </bottom>
      <diagonal/>
    </border>
    <border>
      <left/>
      <right style="thin">
        <color indexed="8"/>
      </right>
      <top style="thin">
        <color indexed="8"/>
      </top>
      <bottom style="thin">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style="thin">
        <color indexed="8"/>
      </top>
      <bottom style="medium">
        <color indexed="8"/>
      </bottom>
      <diagonal/>
    </border>
    <border diagonalUp="1" diagonalDown="1">
      <left style="thin">
        <color indexed="8"/>
      </left>
      <right style="thin">
        <color indexed="8"/>
      </right>
      <top style="thin">
        <color indexed="8"/>
      </top>
      <bottom style="thin">
        <color indexed="8"/>
      </bottom>
      <diagonal style="thin">
        <color indexed="8"/>
      </diagonal>
    </border>
    <border>
      <left/>
      <right/>
      <top style="thin">
        <color indexed="8"/>
      </top>
      <bottom/>
      <diagonal/>
    </border>
    <border>
      <left/>
      <right style="medium">
        <color indexed="8"/>
      </right>
      <top/>
      <bottom/>
      <diagonal/>
    </border>
    <border>
      <left style="thin">
        <color indexed="8"/>
      </left>
      <right style="thin">
        <color indexed="8"/>
      </right>
      <top style="medium">
        <color indexed="8"/>
      </top>
      <bottom style="thin">
        <color indexed="8"/>
      </bottom>
      <diagonal/>
    </border>
    <border>
      <left style="medium">
        <color indexed="8"/>
      </left>
      <right style="medium">
        <color indexed="8"/>
      </right>
      <top style="medium">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style="thin">
        <color indexed="8"/>
      </left>
      <right/>
      <top style="medium">
        <color indexed="8"/>
      </top>
      <bottom style="medium">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style="thin">
        <color indexed="8"/>
      </left>
      <right/>
      <top/>
      <bottom/>
      <diagonal/>
    </border>
    <border>
      <left style="thin">
        <color indexed="8"/>
      </left>
      <right style="thin">
        <color indexed="8"/>
      </right>
      <top/>
      <bottom/>
      <diagonal/>
    </border>
    <border>
      <left/>
      <right/>
      <top style="medium">
        <color indexed="8"/>
      </top>
      <bottom style="medium">
        <color indexed="8"/>
      </bottom>
      <diagonal/>
    </border>
    <border>
      <left/>
      <right/>
      <top style="thin">
        <color indexed="8"/>
      </top>
      <bottom style="thin">
        <color indexed="8"/>
      </bottom>
      <diagonal/>
    </border>
    <border>
      <left style="thin">
        <color indexed="8"/>
      </left>
      <right/>
      <top style="thin">
        <color indexed="8"/>
      </top>
      <bottom/>
      <diagonal/>
    </border>
    <border>
      <left/>
      <right style="thin">
        <color indexed="8"/>
      </right>
      <top style="medium">
        <color indexed="8"/>
      </top>
      <bottom style="medium">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indexed="8"/>
      </left>
      <right style="thin">
        <color indexed="8"/>
      </right>
      <top style="medium">
        <color indexed="8"/>
      </top>
      <bottom style="medium">
        <color auto="1"/>
      </bottom>
      <diagonal/>
    </border>
    <border>
      <left style="medium">
        <color indexed="8"/>
      </left>
      <right/>
      <top style="medium">
        <color indexed="8"/>
      </top>
      <bottom style="medium">
        <color indexed="8"/>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indexed="8"/>
      </right>
      <top/>
      <bottom/>
      <diagonal/>
    </border>
    <border>
      <left/>
      <right style="thin">
        <color indexed="8"/>
      </right>
      <top style="thin">
        <color indexed="8"/>
      </top>
      <bottom style="medium">
        <color indexed="8"/>
      </bottom>
      <diagonal/>
    </border>
    <border>
      <left/>
      <right style="thin">
        <color auto="1"/>
      </right>
      <top style="thin">
        <color auto="1"/>
      </top>
      <bottom style="thin">
        <color auto="1"/>
      </bottom>
      <diagonal/>
    </border>
    <border>
      <left style="medium">
        <color indexed="8"/>
      </left>
      <right style="medium">
        <color indexed="8"/>
      </right>
      <top/>
      <bottom style="medium">
        <color indexed="8"/>
      </bottom>
      <diagonal/>
    </border>
    <border>
      <left style="thin">
        <color auto="1"/>
      </left>
      <right style="thin">
        <color auto="1"/>
      </right>
      <top/>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bottom style="medium">
        <color indexed="8"/>
      </bottom>
      <diagonal/>
    </border>
    <border>
      <left style="medium">
        <color indexed="8"/>
      </left>
      <right style="thin">
        <color indexed="8"/>
      </right>
      <top/>
      <bottom style="medium">
        <color indexed="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auto="1"/>
      </left>
      <right style="medium">
        <color auto="1"/>
      </right>
      <top style="medium">
        <color auto="1"/>
      </top>
      <bottom style="medium">
        <color auto="1"/>
      </bottom>
      <diagonal/>
    </border>
    <border>
      <left style="thin">
        <color rgb="FF000000"/>
      </left>
      <right style="thin">
        <color rgb="FF000000"/>
      </right>
      <top style="medium">
        <color rgb="FF000000"/>
      </top>
      <bottom style="medium">
        <color rgb="FF000000"/>
      </bottom>
      <diagonal/>
    </border>
    <border>
      <left style="thin">
        <color indexed="8"/>
      </left>
      <right style="thin">
        <color auto="1"/>
      </right>
      <top style="thin">
        <color auto="1"/>
      </top>
      <bottom style="thin">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indexed="8"/>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indexed="8"/>
      </left>
      <right/>
      <top/>
      <bottom/>
      <diagonal/>
    </border>
    <border>
      <left style="medium">
        <color indexed="8"/>
      </left>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style="medium">
        <color indexed="8"/>
      </right>
      <top style="medium">
        <color indexed="8"/>
      </top>
      <bottom/>
      <diagonal/>
    </border>
    <border>
      <left style="medium">
        <color auto="1"/>
      </left>
      <right style="thin">
        <color indexed="8"/>
      </right>
      <top style="medium">
        <color auto="1"/>
      </top>
      <bottom style="medium">
        <color auto="1"/>
      </bottom>
      <diagonal/>
    </border>
    <border>
      <left style="thin">
        <color indexed="8"/>
      </left>
      <right style="thin">
        <color indexed="8"/>
      </right>
      <top style="medium">
        <color auto="1"/>
      </top>
      <bottom style="medium">
        <color auto="1"/>
      </bottom>
      <diagonal/>
    </border>
    <border>
      <left style="thin">
        <color rgb="FF000000"/>
      </left>
      <right style="medium">
        <color auto="1"/>
      </right>
      <top style="medium">
        <color auto="1"/>
      </top>
      <bottom style="medium">
        <color auto="1"/>
      </bottom>
      <diagonal/>
    </border>
    <border>
      <left style="medium">
        <color auto="1"/>
      </left>
      <right style="medium">
        <color indexed="8"/>
      </right>
      <top style="medium">
        <color auto="1"/>
      </top>
      <bottom style="medium">
        <color indexed="8"/>
      </bottom>
      <diagonal/>
    </border>
    <border>
      <left style="medium">
        <color indexed="8"/>
      </left>
      <right style="medium">
        <color auto="1"/>
      </right>
      <top style="medium">
        <color auto="1"/>
      </top>
      <bottom style="medium">
        <color indexed="8"/>
      </bottom>
      <diagonal/>
    </border>
    <border>
      <left style="medium">
        <color indexed="8"/>
      </left>
      <right style="medium">
        <color auto="1"/>
      </right>
      <top style="medium">
        <color indexed="8"/>
      </top>
      <bottom style="medium">
        <color indexed="8"/>
      </bottom>
      <diagonal/>
    </border>
    <border>
      <left style="medium">
        <color auto="1"/>
      </left>
      <right style="medium">
        <color auto="1"/>
      </right>
      <top style="medium">
        <color auto="1"/>
      </top>
      <bottom style="medium">
        <color auto="1"/>
      </bottom>
      <diagonal/>
    </border>
    <border>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medium">
        <color auto="1"/>
      </left>
      <right style="thin">
        <color indexed="8"/>
      </right>
      <top style="medium">
        <color auto="1"/>
      </top>
      <bottom style="medium">
        <color auto="1"/>
      </bottom>
      <diagonal/>
    </border>
    <border>
      <left style="medium">
        <color auto="1"/>
      </left>
      <right style="medium">
        <color indexed="8"/>
      </right>
      <top style="medium">
        <color indexed="8"/>
      </top>
      <bottom/>
      <diagonal/>
    </border>
    <border>
      <left style="medium">
        <color indexed="8"/>
      </left>
      <right style="thin">
        <color indexed="8"/>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indexed="8"/>
      </bottom>
      <diagonal/>
    </border>
    <border>
      <left/>
      <right style="medium">
        <color auto="1"/>
      </right>
      <top/>
      <bottom/>
      <diagonal/>
    </border>
    <border>
      <left style="medium">
        <color auto="1"/>
      </left>
      <right/>
      <top/>
      <bottom style="medium">
        <color auto="1"/>
      </bottom>
      <diagonal/>
    </border>
    <border>
      <left style="medium">
        <color auto="1"/>
      </left>
      <right/>
      <top style="medium">
        <color auto="1"/>
      </top>
      <bottom style="medium">
        <color auto="1"/>
      </bottom>
      <diagonal/>
    </border>
    <border>
      <left style="medium">
        <color auto="1"/>
      </left>
      <right style="thin">
        <color indexed="8"/>
      </right>
      <top style="medium">
        <color auto="1"/>
      </top>
      <bottom style="medium">
        <color indexed="8"/>
      </bottom>
      <diagonal/>
    </border>
    <border>
      <left style="thin">
        <color indexed="8"/>
      </left>
      <right style="thin">
        <color indexed="8"/>
      </right>
      <top style="medium">
        <color auto="1"/>
      </top>
      <bottom style="medium">
        <color indexed="8"/>
      </bottom>
      <diagonal/>
    </border>
    <border>
      <left style="thin">
        <color indexed="8"/>
      </left>
      <right style="thin">
        <color indexed="8"/>
      </right>
      <top style="medium">
        <color auto="1"/>
      </top>
      <bottom style="thin">
        <color indexed="8"/>
      </bottom>
      <diagonal/>
    </border>
    <border>
      <left style="thin">
        <color rgb="FF000000"/>
      </left>
      <right style="medium">
        <color auto="1"/>
      </right>
      <top style="medium">
        <color auto="1"/>
      </top>
      <bottom style="medium">
        <color rgb="FF000000"/>
      </bottom>
      <diagonal/>
    </border>
    <border>
      <left style="medium">
        <color auto="1"/>
      </left>
      <right style="thin">
        <color indexed="8"/>
      </right>
      <top style="thin">
        <color indexed="8"/>
      </top>
      <bottom style="thin">
        <color indexed="8"/>
      </bottom>
      <diagonal/>
    </border>
    <border>
      <left style="medium">
        <color auto="1"/>
      </left>
      <right style="thin">
        <color indexed="8"/>
      </right>
      <top style="thin">
        <color indexed="8"/>
      </top>
      <bottom style="thin">
        <color indexed="8"/>
      </bottom>
      <diagonal/>
    </border>
    <border>
      <left style="thin">
        <color auto="1"/>
      </left>
      <right style="medium">
        <color auto="1"/>
      </right>
      <top/>
      <bottom style="thin">
        <color auto="1"/>
      </bottom>
      <diagonal/>
    </border>
    <border>
      <left style="medium">
        <color auto="1"/>
      </left>
      <right style="thin">
        <color indexed="8"/>
      </right>
      <top style="thin">
        <color indexed="8"/>
      </top>
      <bottom style="medium">
        <color auto="1"/>
      </bottom>
      <diagonal/>
    </border>
    <border>
      <left/>
      <right style="thin">
        <color indexed="8"/>
      </right>
      <top style="thin">
        <color indexed="8"/>
      </top>
      <bottom style="medium">
        <color auto="1"/>
      </bottom>
      <diagonal/>
    </border>
    <border>
      <left style="thin">
        <color indexed="8"/>
      </left>
      <right style="thin">
        <color indexed="8"/>
      </right>
      <top style="thin">
        <color indexed="8"/>
      </top>
      <bottom style="medium">
        <color auto="1"/>
      </bottom>
      <diagonal/>
    </border>
    <border>
      <left style="thin">
        <color indexed="8"/>
      </left>
      <right style="medium">
        <color auto="1"/>
      </right>
      <top style="thin">
        <color auto="1"/>
      </top>
      <bottom style="medium">
        <color auto="1"/>
      </bottom>
      <diagonal/>
    </border>
    <border>
      <left style="thin">
        <color indexed="8"/>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indexed="8"/>
      </top>
      <bottom style="medium">
        <color auto="1"/>
      </bottom>
      <diagonal/>
    </border>
    <border>
      <left style="thin">
        <color auto="1"/>
      </left>
      <right/>
      <top/>
      <bottom style="medium">
        <color auto="1"/>
      </bottom>
      <diagonal/>
    </border>
    <border>
      <left style="thin">
        <color indexed="8"/>
      </left>
      <right style="thin">
        <color indexed="8"/>
      </right>
      <top style="medium">
        <color indexed="8"/>
      </top>
      <bottom/>
      <diagonal/>
    </border>
    <border>
      <left style="medium">
        <color indexed="8"/>
      </left>
      <right/>
      <top style="medium">
        <color indexed="8"/>
      </top>
      <bottom style="medium">
        <color indexed="8"/>
      </bottom>
      <diagonal/>
    </border>
    <border>
      <left style="medium">
        <color auto="1"/>
      </left>
      <right style="medium">
        <color auto="1"/>
      </right>
      <top/>
      <bottom style="medium">
        <color auto="1"/>
      </bottom>
      <diagonal/>
    </border>
    <border>
      <left style="thin">
        <color indexed="8"/>
      </left>
      <right style="thin">
        <color indexed="8"/>
      </right>
      <top style="medium">
        <color indexed="8"/>
      </top>
      <bottom style="medium">
        <color indexed="8"/>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medium">
        <color indexed="8"/>
      </top>
      <bottom style="medium">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thin">
        <color auto="1"/>
      </right>
      <top style="medium">
        <color indexed="64"/>
      </top>
      <bottom style="medium">
        <color auto="1"/>
      </bottom>
      <diagonal/>
    </border>
    <border>
      <left style="thin">
        <color auto="1"/>
      </left>
      <right style="thin">
        <color auto="1"/>
      </right>
      <top style="medium">
        <color indexed="64"/>
      </top>
      <bottom style="medium">
        <color auto="1"/>
      </bottom>
      <diagonal/>
    </border>
    <border>
      <left style="thin">
        <color auto="1"/>
      </left>
      <right/>
      <top style="medium">
        <color indexed="64"/>
      </top>
      <bottom style="medium">
        <color auto="1"/>
      </bottom>
      <diagonal/>
    </border>
    <border>
      <left style="thin">
        <color auto="1"/>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medium">
        <color indexed="64"/>
      </left>
      <right style="thin">
        <color indexed="8"/>
      </right>
      <top/>
      <bottom style="thin">
        <color indexed="8"/>
      </bottom>
      <diagonal/>
    </border>
    <border>
      <left style="medium">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8"/>
      </top>
      <bottom style="thin">
        <color indexed="8"/>
      </bottom>
      <diagonal/>
    </border>
    <border>
      <left style="medium">
        <color indexed="8"/>
      </left>
      <right/>
      <top style="thin">
        <color indexed="8"/>
      </top>
      <bottom/>
      <diagonal/>
    </border>
    <border>
      <left style="medium">
        <color indexed="64"/>
      </left>
      <right style="medium">
        <color indexed="64"/>
      </right>
      <top style="thin">
        <color indexed="8"/>
      </top>
      <bottom/>
      <diagonal/>
    </border>
    <border>
      <left style="thin">
        <color indexed="8"/>
      </left>
      <right style="thin">
        <color indexed="8"/>
      </right>
      <top style="thin">
        <color indexed="8"/>
      </top>
      <bottom style="thin">
        <color indexed="64"/>
      </bottom>
      <diagonal/>
    </border>
    <border>
      <left style="medium">
        <color indexed="8"/>
      </left>
      <right style="thin">
        <color indexed="8"/>
      </right>
      <top style="thin">
        <color indexed="8"/>
      </top>
      <bottom style="thin">
        <color indexed="64"/>
      </bottom>
      <diagonal/>
    </border>
    <border>
      <left style="thin">
        <color indexed="8"/>
      </left>
      <right style="medium">
        <color indexed="8"/>
      </right>
      <top style="thin">
        <color indexed="8"/>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8"/>
      </right>
      <top style="medium">
        <color indexed="8"/>
      </top>
      <bottom/>
      <diagonal/>
    </border>
    <border>
      <left/>
      <right/>
      <top/>
      <bottom style="thin">
        <color indexed="8"/>
      </bottom>
      <diagonal/>
    </border>
    <border>
      <left style="hair">
        <color indexed="8"/>
      </left>
      <right style="hair">
        <color indexed="8"/>
      </right>
      <top style="hair">
        <color indexed="8"/>
      </top>
      <bottom/>
      <diagonal/>
    </border>
    <border>
      <left style="hair">
        <color indexed="8"/>
      </left>
      <right/>
      <top style="hair">
        <color indexed="8"/>
      </top>
      <bottom/>
      <diagonal/>
    </border>
    <border>
      <left style="thin">
        <color auto="1"/>
      </left>
      <right/>
      <top style="thin">
        <color auto="1"/>
      </top>
      <bottom style="thin">
        <color auto="1"/>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medium">
        <color auto="1"/>
      </left>
      <right style="medium">
        <color auto="1"/>
      </right>
      <top style="medium">
        <color auto="1"/>
      </top>
      <bottom/>
      <diagonal/>
    </border>
    <border>
      <left/>
      <right style="medium">
        <color auto="1"/>
      </right>
      <top style="medium">
        <color indexed="8"/>
      </top>
      <bottom/>
      <diagonal/>
    </border>
    <border>
      <left style="thin">
        <color indexed="64"/>
      </left>
      <right style="medium">
        <color indexed="64"/>
      </right>
      <top/>
      <bottom style="thin">
        <color indexed="64"/>
      </bottom>
      <diagonal/>
    </border>
    <border>
      <left style="thin">
        <color indexed="8"/>
      </left>
      <right style="thin">
        <color indexed="64"/>
      </right>
      <top style="thin">
        <color indexed="8"/>
      </top>
      <bottom style="thin">
        <color indexed="8"/>
      </bottom>
      <diagonal/>
    </border>
    <border>
      <left style="thin">
        <color indexed="58"/>
      </left>
      <right style="thin">
        <color indexed="58"/>
      </right>
      <top style="thin">
        <color indexed="58"/>
      </top>
      <bottom style="thin">
        <color indexed="58"/>
      </bottom>
      <diagonal/>
    </border>
    <border>
      <left style="thin">
        <color auto="1"/>
      </left>
      <right style="thin">
        <color auto="1"/>
      </right>
      <top/>
      <bottom style="thin">
        <color auto="1"/>
      </bottom>
      <diagonal/>
    </border>
    <border>
      <left/>
      <right style="thin">
        <color indexed="8"/>
      </right>
      <top/>
      <bottom style="thin">
        <color indexed="8"/>
      </bottom>
      <diagonal/>
    </border>
    <border>
      <left style="thin">
        <color indexed="8"/>
      </left>
      <right style="thin">
        <color rgb="FF000000"/>
      </right>
      <top style="medium">
        <color indexed="8"/>
      </top>
      <bottom/>
      <diagonal/>
    </border>
    <border>
      <left style="thin">
        <color indexed="8"/>
      </left>
      <right/>
      <top/>
      <bottom style="thin">
        <color indexed="8"/>
      </bottom>
      <diagonal/>
    </border>
    <border>
      <left style="thin">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thin">
        <color indexed="8"/>
      </right>
      <top style="medium">
        <color indexed="8"/>
      </top>
      <bottom style="medium">
        <color indexed="8"/>
      </bottom>
      <diagonal/>
    </border>
    <border>
      <left/>
      <right style="thin">
        <color indexed="8"/>
      </right>
      <top style="thin">
        <color indexed="8"/>
      </top>
      <bottom style="thin">
        <color indexed="8"/>
      </bottom>
      <diagonal/>
    </border>
    <border>
      <left style="thin">
        <color indexed="8"/>
      </left>
      <right/>
      <top style="medium">
        <color indexed="8"/>
      </top>
      <bottom style="medium">
        <color indexed="64"/>
      </bottom>
      <diagonal/>
    </border>
    <border>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medium">
        <color auto="1"/>
      </left>
      <right style="medium">
        <color auto="1"/>
      </right>
      <top style="medium">
        <color indexed="64"/>
      </top>
      <bottom/>
      <diagonal/>
    </border>
    <border>
      <left style="thin">
        <color indexed="8"/>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auto="1"/>
      </bottom>
      <diagonal/>
    </border>
    <border>
      <left style="medium">
        <color indexed="64"/>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auto="1"/>
      </top>
      <bottom style="thin">
        <color auto="1"/>
      </bottom>
      <diagonal/>
    </border>
    <border>
      <left style="medium">
        <color indexed="64"/>
      </left>
      <right style="thin">
        <color indexed="64"/>
      </right>
      <top style="thin">
        <color indexed="64"/>
      </top>
      <bottom/>
      <diagonal/>
    </border>
    <border>
      <left style="thin">
        <color auto="1"/>
      </left>
      <right style="medium">
        <color indexed="64"/>
      </right>
      <top style="thin">
        <color auto="1"/>
      </top>
      <bottom style="thin">
        <color auto="1"/>
      </bottom>
      <diagonal/>
    </border>
    <border>
      <left style="medium">
        <color indexed="8"/>
      </left>
      <right style="medium">
        <color indexed="8"/>
      </right>
      <top style="medium">
        <color indexed="8"/>
      </top>
      <bottom/>
      <diagonal/>
    </border>
    <border>
      <left style="medium">
        <color indexed="64"/>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medium">
        <color indexed="64"/>
      </right>
      <top style="medium">
        <color indexed="64"/>
      </top>
      <bottom style="medium">
        <color indexed="8"/>
      </bottom>
      <diagonal/>
    </border>
    <border>
      <left style="thin">
        <color auto="1"/>
      </left>
      <right style="medium">
        <color indexed="64"/>
      </right>
      <top style="thin">
        <color auto="1"/>
      </top>
      <bottom style="medium">
        <color indexed="64"/>
      </bottom>
      <diagonal/>
    </border>
    <border>
      <left style="thin">
        <color indexed="8"/>
      </left>
      <right style="thin">
        <color indexed="8"/>
      </right>
      <top style="medium">
        <color indexed="8"/>
      </top>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auto="1"/>
      </left>
      <right style="medium">
        <color indexed="64"/>
      </right>
      <top style="medium">
        <color indexed="64"/>
      </top>
      <bottom style="thin">
        <color auto="1"/>
      </bottom>
      <diagonal/>
    </border>
    <border>
      <left/>
      <right style="medium">
        <color indexed="64"/>
      </right>
      <top/>
      <bottom style="medium">
        <color indexed="64"/>
      </bottom>
      <diagonal/>
    </border>
    <border>
      <left style="thin">
        <color indexed="8"/>
      </left>
      <right/>
      <top style="medium">
        <color indexed="64"/>
      </top>
      <bottom style="medium">
        <color indexed="8"/>
      </bottom>
      <diagonal/>
    </border>
    <border>
      <left style="thin">
        <color auto="1"/>
      </left>
      <right style="thin">
        <color auto="1"/>
      </right>
      <top style="thin">
        <color auto="1"/>
      </top>
      <bottom style="medium">
        <color indexed="64"/>
      </bottom>
      <diagonal/>
    </border>
    <border>
      <left/>
      <right style="thin">
        <color indexed="8"/>
      </right>
      <top style="medium">
        <color indexed="64"/>
      </top>
      <bottom style="medium">
        <color indexed="8"/>
      </bottom>
      <diagonal/>
    </border>
    <border>
      <left style="thin">
        <color indexed="8"/>
      </left>
      <right style="thin">
        <color indexed="8"/>
      </right>
      <top style="medium">
        <color indexed="64"/>
      </top>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8"/>
      </right>
      <top style="medium">
        <color indexed="64"/>
      </top>
      <bottom/>
      <diagonal/>
    </border>
    <border>
      <left style="medium">
        <color indexed="8"/>
      </left>
      <right style="medium">
        <color indexed="8"/>
      </right>
      <top style="medium">
        <color indexed="64"/>
      </top>
      <bottom style="medium">
        <color indexed="8"/>
      </bottom>
      <diagonal/>
    </border>
    <border>
      <left/>
      <right style="medium">
        <color indexed="64"/>
      </right>
      <top style="medium">
        <color indexed="64"/>
      </top>
      <bottom/>
      <diagonal/>
    </border>
    <border>
      <left style="medium">
        <color indexed="64"/>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64"/>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hair">
        <color indexed="8"/>
      </left>
      <right style="hair">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bottom style="thin">
        <color indexed="8"/>
      </bottom>
      <diagonal/>
    </border>
    <border>
      <left style="thin">
        <color indexed="8"/>
      </left>
      <right style="medium">
        <color indexed="64"/>
      </right>
      <top style="medium">
        <color indexed="8"/>
      </top>
      <bottom style="medium">
        <color indexed="8"/>
      </bottom>
      <diagonal/>
    </border>
    <border>
      <left style="medium">
        <color indexed="64"/>
      </left>
      <right style="medium">
        <color indexed="8"/>
      </right>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right/>
      <top style="thin">
        <color indexed="64"/>
      </top>
      <bottom style="thin">
        <color indexed="64"/>
      </bottom>
      <diagonal/>
    </border>
    <border>
      <left style="thin">
        <color indexed="64"/>
      </left>
      <right style="thin">
        <color indexed="8"/>
      </right>
      <top style="thin">
        <color indexed="64"/>
      </top>
      <bottom style="thin">
        <color indexed="8"/>
      </bottom>
      <diagonal/>
    </border>
    <border>
      <left style="thin">
        <color auto="1"/>
      </left>
      <right style="medium">
        <color indexed="64"/>
      </right>
      <top style="thin">
        <color auto="1"/>
      </top>
      <bottom style="thin">
        <color auto="1"/>
      </bottom>
      <diagonal/>
    </border>
    <border>
      <left style="medium">
        <color indexed="64"/>
      </left>
      <right style="thin">
        <color indexed="8"/>
      </right>
      <top style="thin">
        <color indexed="8"/>
      </top>
      <bottom style="thin">
        <color indexed="8"/>
      </bottom>
      <diagonal/>
    </border>
    <border>
      <left style="medium">
        <color indexed="8"/>
      </left>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medium">
        <color indexed="8"/>
      </left>
      <right style="medium">
        <color indexed="64"/>
      </right>
      <top style="thin">
        <color auto="1"/>
      </top>
      <bottom/>
      <diagonal/>
    </border>
    <border>
      <left style="medium">
        <color indexed="8"/>
      </left>
      <right style="medium">
        <color indexed="64"/>
      </right>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8"/>
      </left>
      <right/>
      <top style="thin">
        <color indexed="64"/>
      </top>
      <bottom style="thin">
        <color indexed="8"/>
      </bottom>
      <diagonal/>
    </border>
    <border>
      <left style="medium">
        <color indexed="64"/>
      </left>
      <right style="medium">
        <color indexed="64"/>
      </right>
      <top style="thin">
        <color indexed="64"/>
      </top>
      <bottom style="thin">
        <color indexed="8"/>
      </bottom>
      <diagonal/>
    </border>
    <border>
      <left style="medium">
        <color indexed="8"/>
      </left>
      <right style="medium">
        <color indexed="64"/>
      </right>
      <top/>
      <bottom style="thin">
        <color auto="1"/>
      </bottom>
      <diagonal/>
    </border>
    <border>
      <left style="medium">
        <color indexed="8"/>
      </left>
      <right/>
      <top style="thin">
        <color indexed="8"/>
      </top>
      <bottom style="thin">
        <color indexed="64"/>
      </bottom>
      <diagonal/>
    </border>
    <border>
      <left style="medium">
        <color indexed="64"/>
      </left>
      <right style="medium">
        <color indexed="64"/>
      </right>
      <top style="thin">
        <color indexed="8"/>
      </top>
      <bottom style="thin">
        <color indexed="64"/>
      </bottom>
      <diagonal/>
    </border>
    <border>
      <left style="medium">
        <color indexed="64"/>
      </left>
      <right style="medium">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medium">
        <color indexed="8"/>
      </right>
      <top style="thin">
        <color indexed="8"/>
      </top>
      <bottom style="thin">
        <color indexed="64"/>
      </bottom>
      <diagonal/>
    </border>
    <border>
      <left style="medium">
        <color indexed="8"/>
      </left>
      <right style="thin">
        <color indexed="8"/>
      </right>
      <top style="thin">
        <color indexed="8"/>
      </top>
      <bottom style="thin">
        <color indexed="64"/>
      </bottom>
      <diagonal/>
    </border>
    <border>
      <left style="thin">
        <color indexed="64"/>
      </left>
      <right style="thin">
        <color indexed="8"/>
      </right>
      <top style="thin">
        <color indexed="8"/>
      </top>
      <bottom style="thin">
        <color indexed="64"/>
      </bottom>
      <diagonal/>
    </border>
    <border>
      <left style="medium">
        <color indexed="64"/>
      </left>
      <right style="thin">
        <color indexed="8"/>
      </right>
      <top/>
      <bottom style="medium">
        <color indexed="64"/>
      </bottom>
      <diagonal/>
    </border>
    <border>
      <left style="medium">
        <color indexed="8"/>
      </left>
      <right/>
      <top/>
      <bottom style="medium">
        <color indexed="64"/>
      </bottom>
      <diagonal/>
    </border>
    <border>
      <left style="medium">
        <color indexed="8"/>
      </left>
      <right style="medium">
        <color indexed="8"/>
      </right>
      <top/>
      <bottom style="medium">
        <color indexed="64"/>
      </bottom>
      <diagonal/>
    </border>
    <border>
      <left/>
      <right style="thin">
        <color indexed="8"/>
      </right>
      <top/>
      <bottom style="medium">
        <color indexed="64"/>
      </bottom>
      <diagonal/>
    </border>
    <border>
      <left style="thin">
        <color indexed="8"/>
      </left>
      <right/>
      <top/>
      <bottom style="medium">
        <color indexed="64"/>
      </bottom>
      <diagonal/>
    </border>
    <border>
      <left style="thin">
        <color indexed="8"/>
      </left>
      <right style="medium">
        <color indexed="8"/>
      </right>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thin">
        <color indexed="8"/>
      </right>
      <top/>
      <bottom style="medium">
        <color indexed="64"/>
      </bottom>
      <diagonal/>
    </border>
    <border>
      <left style="medium">
        <color indexed="8"/>
      </left>
      <right style="thin">
        <color indexed="8"/>
      </right>
      <top/>
      <bottom style="medium">
        <color indexed="64"/>
      </bottom>
      <diagonal/>
    </border>
    <border>
      <left style="thin">
        <color indexed="8"/>
      </left>
      <right style="medium">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medium">
        <color indexed="64"/>
      </left>
      <right style="thin">
        <color indexed="8"/>
      </right>
      <top style="medium">
        <color indexed="64"/>
      </top>
      <bottom style="medium">
        <color auto="1"/>
      </bottom>
      <diagonal/>
    </border>
    <border>
      <left/>
      <right style="thin">
        <color indexed="8"/>
      </right>
      <top style="medium">
        <color indexed="64"/>
      </top>
      <bottom style="medium">
        <color auto="1"/>
      </bottom>
      <diagonal/>
    </border>
    <border>
      <left style="thin">
        <color indexed="8"/>
      </left>
      <right style="thin">
        <color indexed="8"/>
      </right>
      <top style="medium">
        <color indexed="64"/>
      </top>
      <bottom style="medium">
        <color auto="1"/>
      </bottom>
      <diagonal/>
    </border>
    <border>
      <left style="thin">
        <color indexed="8"/>
      </left>
      <right/>
      <top style="medium">
        <color indexed="64"/>
      </top>
      <bottom style="medium">
        <color auto="1"/>
      </bottom>
      <diagonal/>
    </border>
    <border>
      <left style="thin">
        <color indexed="8"/>
      </left>
      <right style="medium">
        <color indexed="64"/>
      </right>
      <top style="medium">
        <color indexed="64"/>
      </top>
      <bottom style="medium">
        <color auto="1"/>
      </bottom>
      <diagonal/>
    </border>
    <border>
      <left style="thin">
        <color auto="1"/>
      </left>
      <right style="medium">
        <color indexed="64"/>
      </right>
      <top/>
      <bottom style="thin">
        <color auto="1"/>
      </bottom>
      <diagonal/>
    </border>
    <border>
      <left style="medium">
        <color indexed="64"/>
      </left>
      <right style="thin">
        <color indexed="8"/>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8"/>
      </left>
      <right style="medium">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119">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6" fillId="8"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5"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6" fillId="10" borderId="0" applyNumberFormat="0" applyBorder="0" applyAlignment="0" applyProtection="0"/>
    <xf numFmtId="0" fontId="6" fillId="7" borderId="0" applyNumberFormat="0" applyBorder="0" applyAlignment="0" applyProtection="0"/>
    <xf numFmtId="0" fontId="7" fillId="16"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8" fillId="18"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7" borderId="0" applyNumberFormat="0" applyBorder="0" applyAlignment="0" applyProtection="0"/>
    <xf numFmtId="0" fontId="9" fillId="4" borderId="0" applyNumberFormat="0" applyBorder="0" applyAlignment="0" applyProtection="0"/>
    <xf numFmtId="0" fontId="10" fillId="8" borderId="1" applyNumberFormat="0" applyAlignment="0" applyProtection="0"/>
    <xf numFmtId="0" fontId="11" fillId="24" borderId="2" applyNumberFormat="0" applyAlignment="0" applyProtection="0"/>
    <xf numFmtId="0" fontId="12" fillId="0" borderId="3" applyNumberFormat="0" applyFill="0" applyAlignment="0" applyProtection="0"/>
    <xf numFmtId="43" fontId="4" fillId="0" borderId="0" applyFill="0" applyBorder="0" applyAlignment="0" applyProtection="0"/>
    <xf numFmtId="0" fontId="13" fillId="7" borderId="1" applyNumberFormat="0" applyAlignment="0" applyProtection="0"/>
    <xf numFmtId="0" fontId="14" fillId="0" borderId="0" applyNumberFormat="0" applyFill="0" applyBorder="0" applyAlignment="0" applyProtection="0"/>
    <xf numFmtId="0" fontId="8" fillId="18"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15" fillId="0" borderId="4" applyNumberFormat="0" applyFill="0" applyAlignment="0" applyProtection="0"/>
    <xf numFmtId="0" fontId="16" fillId="4" borderId="0" applyNumberFormat="0" applyBorder="0" applyAlignment="0" applyProtection="0"/>
    <xf numFmtId="0" fontId="17" fillId="3" borderId="0" applyNumberFormat="0" applyBorder="0" applyAlignment="0" applyProtection="0"/>
    <xf numFmtId="0" fontId="18" fillId="15" borderId="0" applyNumberFormat="0" applyBorder="0" applyAlignment="0" applyProtection="0"/>
    <xf numFmtId="0" fontId="34" fillId="0" borderId="0"/>
    <xf numFmtId="0" fontId="34" fillId="0" borderId="0"/>
    <xf numFmtId="0" fontId="34" fillId="0" borderId="0"/>
    <xf numFmtId="0" fontId="34" fillId="0" borderId="0"/>
    <xf numFmtId="9" fontId="34" fillId="0" borderId="0" applyFill="0" applyBorder="0" applyAlignment="0" applyProtection="0"/>
    <xf numFmtId="0" fontId="19" fillId="3" borderId="0" applyNumberFormat="0" applyBorder="0" applyAlignment="0" applyProtection="0"/>
    <xf numFmtId="0" fontId="20" fillId="0" borderId="0" applyNumberFormat="0" applyFill="0" applyBorder="0" applyAlignment="0" applyProtection="0"/>
    <xf numFmtId="0" fontId="21" fillId="0" borderId="5" applyNumberFormat="0" applyFill="0" applyAlignment="0" applyProtection="0"/>
    <xf numFmtId="0" fontId="39" fillId="30" borderId="0" applyNumberFormat="0" applyBorder="0" applyAlignment="0" applyProtection="0"/>
    <xf numFmtId="0" fontId="40" fillId="31" borderId="0" applyNumberFormat="0" applyBorder="0" applyAlignment="0" applyProtection="0"/>
    <xf numFmtId="0" fontId="41" fillId="32" borderId="54" applyNumberFormat="0" applyAlignment="0" applyProtection="0"/>
    <xf numFmtId="0" fontId="42" fillId="33" borderId="55" applyNumberFormat="0" applyAlignment="0" applyProtection="0"/>
    <xf numFmtId="0" fontId="43" fillId="33" borderId="54" applyNumberFormat="0" applyAlignment="0" applyProtection="0"/>
    <xf numFmtId="0" fontId="44" fillId="0" borderId="0" applyNumberFormat="0" applyFill="0" applyBorder="0" applyAlignment="0" applyProtection="0"/>
    <xf numFmtId="0" fontId="45" fillId="34" borderId="0" applyNumberFormat="0" applyBorder="0" applyAlignment="0" applyProtection="0"/>
    <xf numFmtId="0" fontId="46" fillId="35" borderId="0" applyNumberFormat="0" applyBorder="0" applyAlignment="0" applyProtection="0"/>
    <xf numFmtId="0" fontId="46"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6" fillId="39" borderId="0" applyNumberFormat="0" applyBorder="0" applyAlignment="0" applyProtection="0"/>
    <xf numFmtId="0" fontId="46" fillId="40"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6" fillId="43" borderId="0" applyNumberFormat="0" applyBorder="0" applyAlignment="0" applyProtection="0"/>
    <xf numFmtId="0" fontId="46"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46" fillId="47" borderId="0" applyNumberFormat="0" applyBorder="0" applyAlignment="0" applyProtection="0"/>
    <xf numFmtId="0" fontId="46" fillId="48" borderId="0" applyNumberFormat="0" applyBorder="0" applyAlignment="0" applyProtection="0"/>
    <xf numFmtId="0" fontId="45" fillId="49" borderId="0" applyNumberFormat="0" applyBorder="0" applyAlignment="0" applyProtection="0"/>
    <xf numFmtId="0" fontId="45" fillId="50" borderId="0" applyNumberFormat="0" applyBorder="0" applyAlignment="0" applyProtection="0"/>
    <xf numFmtId="0" fontId="46" fillId="51" borderId="0" applyNumberFormat="0" applyBorder="0" applyAlignment="0" applyProtection="0"/>
    <xf numFmtId="0" fontId="46" fillId="52" borderId="0" applyNumberFormat="0" applyBorder="0" applyAlignment="0" applyProtection="0"/>
    <xf numFmtId="0" fontId="45" fillId="53" borderId="0" applyNumberFormat="0" applyBorder="0" applyAlignment="0" applyProtection="0"/>
    <xf numFmtId="0" fontId="45" fillId="54" borderId="0" applyNumberFormat="0" applyBorder="0" applyAlignment="0" applyProtection="0"/>
    <xf numFmtId="0" fontId="46" fillId="55" borderId="0" applyNumberFormat="0" applyBorder="0" applyAlignment="0" applyProtection="0"/>
    <xf numFmtId="0" fontId="46" fillId="56" borderId="0" applyNumberFormat="0" applyBorder="0" applyAlignment="0" applyProtection="0"/>
    <xf numFmtId="0" fontId="45" fillId="57" borderId="0" applyNumberFormat="0" applyBorder="0" applyAlignment="0" applyProtection="0"/>
    <xf numFmtId="0" fontId="4" fillId="0" borderId="0"/>
    <xf numFmtId="9" fontId="4" fillId="0" borderId="0" applyFont="0" applyFill="0" applyBorder="0" applyAlignment="0" applyProtection="0"/>
    <xf numFmtId="0" fontId="4"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3" borderId="0" applyNumberFormat="0" applyBorder="0" applyAlignment="0" applyProtection="0"/>
    <xf numFmtId="0" fontId="50" fillId="7" borderId="1" applyNumberFormat="0" applyAlignment="0" applyProtection="0"/>
    <xf numFmtId="9" fontId="4" fillId="0" borderId="0" applyFill="0" applyBorder="0" applyAlignment="0" applyProtection="0"/>
    <xf numFmtId="0" fontId="4" fillId="0" borderId="0"/>
    <xf numFmtId="0" fontId="51" fillId="0" borderId="0" applyNumberFormat="0" applyFill="0" applyBorder="0" applyAlignment="0" applyProtection="0"/>
    <xf numFmtId="0" fontId="52" fillId="0" borderId="0" applyNumberFormat="0" applyFill="0" applyBorder="0" applyAlignment="0" applyProtection="0"/>
    <xf numFmtId="0" fontId="3" fillId="0" borderId="0"/>
    <xf numFmtId="0" fontId="51" fillId="0" borderId="0" applyNumberFormat="0" applyFill="0" applyBorder="0" applyAlignment="0" applyProtection="0"/>
    <xf numFmtId="0" fontId="52" fillId="0" borderId="0" applyNumberFormat="0" applyFill="0" applyBorder="0" applyAlignment="0" applyProtection="0"/>
    <xf numFmtId="0" fontId="1" fillId="0" borderId="0"/>
    <xf numFmtId="0" fontId="51" fillId="0" borderId="0" applyNumberFormat="0" applyFill="0" applyBorder="0" applyAlignment="0" applyProtection="0"/>
    <xf numFmtId="0" fontId="52" fillId="0" borderId="0" applyNumberFormat="0" applyFill="0" applyBorder="0" applyAlignment="0" applyProtection="0"/>
    <xf numFmtId="0" fontId="4" fillId="0" borderId="0"/>
    <xf numFmtId="0" fontId="4" fillId="0" borderId="0"/>
    <xf numFmtId="0" fontId="4" fillId="0" borderId="0"/>
    <xf numFmtId="0" fontId="68" fillId="14" borderId="150" applyNumberFormat="0" applyAlignment="0" applyProtection="0"/>
    <xf numFmtId="0" fontId="69" fillId="14" borderId="151" applyNumberFormat="0" applyAlignment="0" applyProtection="0"/>
    <xf numFmtId="0" fontId="65" fillId="0" borderId="0" applyNumberFormat="0" applyFill="0" applyBorder="0" applyAlignment="0" applyProtection="0"/>
    <xf numFmtId="0" fontId="4" fillId="0" borderId="0"/>
  </cellStyleXfs>
  <cellXfs count="1157">
    <xf numFmtId="0" fontId="0" fillId="0" borderId="0" xfId="0"/>
    <xf numFmtId="0" fontId="0" fillId="0" borderId="0" xfId="0" applyFont="1"/>
    <xf numFmtId="49" fontId="22" fillId="0" borderId="0" xfId="0" applyNumberFormat="1" applyFont="1" applyFill="1" applyBorder="1" applyAlignment="1">
      <alignment vertical="center"/>
    </xf>
    <xf numFmtId="0" fontId="24" fillId="0" borderId="7" xfId="0" applyFont="1" applyFill="1" applyBorder="1" applyAlignment="1">
      <alignment horizontal="center" vertical="center" wrapText="1"/>
    </xf>
    <xf numFmtId="0" fontId="0" fillId="0" borderId="0" xfId="0" applyFont="1" applyFill="1" applyAlignment="1">
      <alignment horizontal="center" vertical="center"/>
    </xf>
    <xf numFmtId="49" fontId="0" fillId="0" borderId="0" xfId="0" applyNumberFormat="1" applyFont="1" applyFill="1" applyAlignment="1">
      <alignment vertical="center"/>
    </xf>
    <xf numFmtId="0" fontId="0" fillId="0" borderId="0" xfId="0" applyFont="1" applyFill="1" applyAlignment="1">
      <alignment vertical="center"/>
    </xf>
    <xf numFmtId="49" fontId="26" fillId="0" borderId="9" xfId="0" applyNumberFormat="1" applyFont="1" applyFill="1" applyBorder="1" applyAlignment="1">
      <alignment vertical="center"/>
    </xf>
    <xf numFmtId="0" fontId="0" fillId="0" borderId="10" xfId="0" applyFont="1" applyFill="1" applyBorder="1" applyAlignment="1">
      <alignment horizontal="center" vertical="center"/>
    </xf>
    <xf numFmtId="49" fontId="26" fillId="0" borderId="10" xfId="0" applyNumberFormat="1" applyFont="1" applyFill="1" applyBorder="1" applyAlignment="1">
      <alignment vertical="center"/>
    </xf>
    <xf numFmtId="49" fontId="26" fillId="0" borderId="11" xfId="0" applyNumberFormat="1" applyFont="1" applyFill="1" applyBorder="1" applyAlignment="1">
      <alignment vertical="center"/>
    </xf>
    <xf numFmtId="0" fontId="27" fillId="0" borderId="13" xfId="0" applyFont="1" applyFill="1" applyBorder="1" applyAlignment="1">
      <alignment horizontal="center" vertical="center"/>
    </xf>
    <xf numFmtId="0" fontId="0" fillId="0" borderId="14" xfId="0" applyFont="1" applyBorder="1"/>
    <xf numFmtId="49" fontId="26" fillId="0" borderId="15" xfId="0" applyNumberFormat="1" applyFont="1" applyFill="1" applyBorder="1" applyAlignment="1">
      <alignment vertical="center"/>
    </xf>
    <xf numFmtId="49" fontId="26" fillId="0" borderId="16" xfId="0" applyNumberFormat="1" applyFont="1" applyFill="1" applyBorder="1" applyAlignment="1">
      <alignment vertical="center"/>
    </xf>
    <xf numFmtId="49" fontId="24" fillId="0" borderId="17" xfId="0" applyNumberFormat="1" applyFont="1" applyFill="1" applyBorder="1" applyAlignment="1">
      <alignment horizontal="center" vertical="center" wrapText="1"/>
    </xf>
    <xf numFmtId="0" fontId="0" fillId="0" borderId="6" xfId="0" applyFont="1" applyBorder="1"/>
    <xf numFmtId="0" fontId="0" fillId="0" borderId="13" xfId="0" applyFont="1" applyFill="1" applyBorder="1" applyAlignment="1">
      <alignment horizontal="center" vertical="center"/>
    </xf>
    <xf numFmtId="49" fontId="0" fillId="0" borderId="6" xfId="0" applyNumberFormat="1" applyFont="1" applyFill="1" applyBorder="1" applyAlignment="1">
      <alignment horizontal="left" vertical="center"/>
    </xf>
    <xf numFmtId="49" fontId="0" fillId="0" borderId="6" xfId="0" applyNumberFormat="1" applyFont="1" applyFill="1" applyBorder="1" applyAlignment="1">
      <alignment horizontal="center" vertical="center"/>
    </xf>
    <xf numFmtId="49" fontId="24" fillId="0" borderId="18" xfId="0" applyNumberFormat="1" applyFont="1" applyFill="1" applyBorder="1" applyAlignment="1">
      <alignment horizontal="center" vertical="center" wrapText="1"/>
    </xf>
    <xf numFmtId="0" fontId="0" fillId="0" borderId="6" xfId="0" applyFont="1" applyFill="1" applyBorder="1" applyAlignment="1">
      <alignment vertical="center"/>
    </xf>
    <xf numFmtId="0" fontId="0" fillId="0" borderId="0" xfId="0" applyFont="1" applyFill="1" applyBorder="1" applyAlignment="1">
      <alignment vertical="center"/>
    </xf>
    <xf numFmtId="0" fontId="29" fillId="0" borderId="19" xfId="0" applyFont="1" applyFill="1" applyBorder="1" applyAlignment="1">
      <alignment horizontal="left" vertical="center"/>
    </xf>
    <xf numFmtId="0" fontId="29" fillId="0" borderId="0" xfId="0" applyFont="1" applyFill="1" applyBorder="1" applyAlignment="1">
      <alignment horizontal="left" vertical="center"/>
    </xf>
    <xf numFmtId="0" fontId="0" fillId="0" borderId="0" xfId="0" applyFont="1" applyBorder="1"/>
    <xf numFmtId="49" fontId="27" fillId="0" borderId="12" xfId="56" applyNumberFormat="1" applyFont="1" applyFill="1" applyBorder="1" applyAlignment="1">
      <alignment vertical="center"/>
    </xf>
    <xf numFmtId="0" fontId="0" fillId="0" borderId="15" xfId="0" applyFont="1" applyBorder="1"/>
    <xf numFmtId="0" fontId="24" fillId="0" borderId="12" xfId="0" applyFont="1" applyBorder="1" applyAlignment="1">
      <alignment horizontal="center"/>
    </xf>
    <xf numFmtId="0" fontId="27" fillId="0" borderId="12" xfId="56" applyFont="1" applyFill="1" applyBorder="1" applyAlignment="1">
      <alignment horizontal="center" vertical="center"/>
    </xf>
    <xf numFmtId="0" fontId="24" fillId="0" borderId="7" xfId="0" applyFont="1" applyBorder="1" applyAlignment="1">
      <alignment horizontal="center" vertical="center"/>
    </xf>
    <xf numFmtId="0" fontId="0" fillId="0" borderId="6" xfId="0" applyFont="1" applyFill="1" applyBorder="1"/>
    <xf numFmtId="0" fontId="29" fillId="0" borderId="0" xfId="0" applyFont="1" applyBorder="1" applyAlignment="1">
      <alignment wrapText="1"/>
    </xf>
    <xf numFmtId="0" fontId="26" fillId="0" borderId="0" xfId="0" applyFont="1" applyBorder="1" applyAlignment="1">
      <alignment vertical="center"/>
    </xf>
    <xf numFmtId="0" fontId="27" fillId="0" borderId="12" xfId="0" applyFont="1" applyFill="1" applyBorder="1" applyAlignment="1">
      <alignment horizontal="center" vertical="center"/>
    </xf>
    <xf numFmtId="0" fontId="31" fillId="0" borderId="0" xfId="0" applyFont="1" applyAlignment="1">
      <alignment horizontal="center" vertical="center"/>
    </xf>
    <xf numFmtId="0" fontId="26" fillId="0" borderId="15" xfId="0" applyFont="1" applyBorder="1" applyAlignment="1">
      <alignment vertical="center"/>
    </xf>
    <xf numFmtId="0" fontId="24" fillId="0" borderId="0" xfId="0" applyFont="1" applyAlignment="1">
      <alignment horizontal="center" vertical="center"/>
    </xf>
    <xf numFmtId="0" fontId="0" fillId="0" borderId="0" xfId="0" applyFont="1" applyAlignment="1">
      <alignment horizontal="center" vertical="center"/>
    </xf>
    <xf numFmtId="0" fontId="0" fillId="0" borderId="6" xfId="0" applyFont="1" applyBorder="1" applyAlignment="1">
      <alignment horizontal="center"/>
    </xf>
    <xf numFmtId="0" fontId="0" fillId="0" borderId="0" xfId="0" applyFont="1" applyAlignment="1">
      <alignment horizontal="center"/>
    </xf>
    <xf numFmtId="0" fontId="0" fillId="0" borderId="0" xfId="0" applyBorder="1"/>
    <xf numFmtId="0" fontId="0" fillId="0" borderId="15" xfId="0" applyBorder="1"/>
    <xf numFmtId="0" fontId="26" fillId="0" borderId="0" xfId="0" applyFont="1" applyFill="1" applyBorder="1" applyAlignment="1">
      <alignment vertical="center"/>
    </xf>
    <xf numFmtId="0" fontId="26" fillId="0" borderId="15" xfId="0" applyFont="1" applyFill="1" applyBorder="1" applyAlignment="1">
      <alignment vertical="center"/>
    </xf>
    <xf numFmtId="0" fontId="0" fillId="0" borderId="0" xfId="0" applyFont="1" applyFill="1"/>
    <xf numFmtId="49" fontId="24" fillId="0" borderId="0" xfId="0" applyNumberFormat="1" applyFont="1" applyFill="1" applyBorder="1" applyAlignment="1">
      <alignment horizontal="center" vertical="center"/>
    </xf>
    <xf numFmtId="49" fontId="0" fillId="0" borderId="0" xfId="0" applyNumberFormat="1" applyFont="1" applyFill="1" applyAlignment="1">
      <alignment horizontal="center" vertical="center"/>
    </xf>
    <xf numFmtId="49" fontId="0" fillId="0" borderId="0" xfId="0" applyNumberFormat="1" applyFill="1" applyAlignment="1">
      <alignment vertical="center"/>
    </xf>
    <xf numFmtId="49" fontId="0" fillId="0" borderId="10" xfId="0" applyNumberFormat="1" applyFont="1" applyFill="1" applyBorder="1" applyAlignment="1">
      <alignment vertical="center"/>
    </xf>
    <xf numFmtId="49" fontId="26" fillId="0" borderId="10" xfId="0" applyNumberFormat="1" applyFont="1" applyFill="1" applyBorder="1" applyAlignment="1">
      <alignment vertical="center" wrapText="1"/>
    </xf>
    <xf numFmtId="0" fontId="0" fillId="0" borderId="6" xfId="0" applyNumberFormat="1" applyFont="1" applyFill="1" applyBorder="1" applyAlignment="1">
      <alignment horizontal="center" vertical="center"/>
    </xf>
    <xf numFmtId="49" fontId="0" fillId="0" borderId="0" xfId="0" applyNumberFormat="1" applyFont="1" applyFill="1" applyBorder="1" applyAlignment="1">
      <alignment vertical="center"/>
    </xf>
    <xf numFmtId="49" fontId="0" fillId="0" borderId="0" xfId="0" applyNumberFormat="1" applyFont="1" applyFill="1" applyBorder="1" applyAlignment="1">
      <alignment horizontal="center" vertical="center"/>
    </xf>
    <xf numFmtId="49" fontId="26" fillId="0" borderId="0" xfId="0" applyNumberFormat="1" applyFont="1" applyFill="1" applyBorder="1" applyAlignment="1">
      <alignment vertical="center"/>
    </xf>
    <xf numFmtId="0" fontId="0" fillId="0" borderId="0" xfId="0" applyFont="1" applyBorder="1" applyAlignment="1"/>
    <xf numFmtId="0" fontId="0" fillId="0" borderId="15" xfId="0" applyFont="1" applyBorder="1" applyAlignment="1"/>
    <xf numFmtId="0" fontId="0" fillId="0" borderId="16" xfId="0" applyFont="1" applyBorder="1" applyAlignment="1"/>
    <xf numFmtId="49" fontId="0" fillId="0" borderId="13" xfId="0" applyNumberFormat="1" applyFont="1" applyFill="1" applyBorder="1" applyAlignment="1">
      <alignment vertical="center"/>
    </xf>
    <xf numFmtId="49" fontId="0" fillId="0" borderId="26" xfId="0" applyNumberFormat="1" applyFont="1" applyFill="1" applyBorder="1" applyAlignment="1">
      <alignment horizontal="center" vertical="center"/>
    </xf>
    <xf numFmtId="49" fontId="0" fillId="0" borderId="25" xfId="0" applyNumberFormat="1" applyFont="1" applyFill="1" applyBorder="1" applyAlignment="1">
      <alignment horizontal="center" vertical="center"/>
    </xf>
    <xf numFmtId="49" fontId="0" fillId="0" borderId="27" xfId="0" applyNumberFormat="1" applyFont="1" applyFill="1" applyBorder="1" applyAlignment="1">
      <alignment horizontal="center" vertical="center"/>
    </xf>
    <xf numFmtId="0" fontId="0" fillId="0" borderId="0" xfId="0" applyFont="1" applyBorder="1" applyAlignment="1">
      <alignment horizontal="center"/>
    </xf>
    <xf numFmtId="0" fontId="0" fillId="0" borderId="12" xfId="0" applyFont="1" applyBorder="1" applyAlignment="1">
      <alignment horizontal="center"/>
    </xf>
    <xf numFmtId="0" fontId="0" fillId="0" borderId="0" xfId="0" applyFont="1" applyFill="1" applyBorder="1"/>
    <xf numFmtId="0" fontId="0" fillId="0" borderId="20" xfId="0" applyFont="1" applyBorder="1"/>
    <xf numFmtId="49" fontId="27" fillId="0" borderId="22" xfId="57" applyNumberFormat="1" applyFont="1" applyFill="1" applyBorder="1" applyAlignment="1">
      <alignment horizontal="center" vertical="center"/>
    </xf>
    <xf numFmtId="49" fontId="27" fillId="0" borderId="12" xfId="57" applyNumberFormat="1" applyFont="1" applyFill="1" applyBorder="1" applyAlignment="1">
      <alignment horizontal="center" vertical="center"/>
    </xf>
    <xf numFmtId="49" fontId="26" fillId="0" borderId="16" xfId="57" applyNumberFormat="1" applyFont="1" applyFill="1" applyBorder="1" applyAlignment="1">
      <alignment vertical="center" wrapText="1"/>
    </xf>
    <xf numFmtId="0" fontId="24" fillId="0" borderId="23" xfId="0" applyFont="1" applyBorder="1" applyAlignment="1">
      <alignment horizontal="center"/>
    </xf>
    <xf numFmtId="49" fontId="24" fillId="0" borderId="29" xfId="57" applyNumberFormat="1" applyFont="1" applyFill="1" applyBorder="1" applyAlignment="1">
      <alignment vertical="center"/>
    </xf>
    <xf numFmtId="49" fontId="24" fillId="0" borderId="23" xfId="57" applyNumberFormat="1" applyFont="1" applyFill="1" applyBorder="1" applyAlignment="1">
      <alignment vertical="center" wrapText="1"/>
    </xf>
    <xf numFmtId="49" fontId="24" fillId="0" borderId="23" xfId="57" applyNumberFormat="1" applyFont="1" applyFill="1" applyBorder="1" applyAlignment="1">
      <alignment horizontal="center" vertical="center" wrapText="1"/>
    </xf>
    <xf numFmtId="49" fontId="0" fillId="0" borderId="13" xfId="57" applyNumberFormat="1" applyFont="1" applyFill="1" applyBorder="1" applyAlignment="1">
      <alignment horizontal="left" vertical="center"/>
    </xf>
    <xf numFmtId="49" fontId="0" fillId="0" borderId="6" xfId="57" applyNumberFormat="1" applyFont="1" applyFill="1" applyBorder="1" applyAlignment="1">
      <alignment vertical="center" wrapText="1"/>
    </xf>
    <xf numFmtId="2" fontId="0" fillId="0" borderId="6" xfId="57" applyNumberFormat="1" applyFont="1" applyFill="1" applyBorder="1" applyAlignment="1">
      <alignment horizontal="center" vertical="center"/>
    </xf>
    <xf numFmtId="49" fontId="0" fillId="0" borderId="0" xfId="0" applyNumberFormat="1" applyFill="1" applyBorder="1" applyAlignment="1">
      <alignment vertical="center"/>
    </xf>
    <xf numFmtId="49" fontId="0" fillId="0" borderId="0" xfId="0" applyNumberFormat="1" applyFill="1" applyBorder="1" applyAlignment="1">
      <alignment horizontal="center" vertical="center" wrapText="1"/>
    </xf>
    <xf numFmtId="49" fontId="0" fillId="0" borderId="0" xfId="0" applyNumberFormat="1" applyFill="1" applyBorder="1" applyAlignment="1">
      <alignment horizontal="center" vertical="center"/>
    </xf>
    <xf numFmtId="49" fontId="0" fillId="0" borderId="6" xfId="0" applyNumberFormat="1" applyFont="1" applyFill="1" applyBorder="1" applyAlignment="1">
      <alignment vertical="center"/>
    </xf>
    <xf numFmtId="0" fontId="0" fillId="0" borderId="0" xfId="0" applyNumberFormat="1" applyFont="1" applyFill="1" applyBorder="1" applyAlignment="1">
      <alignment vertical="center"/>
    </xf>
    <xf numFmtId="0" fontId="26" fillId="0" borderId="20" xfId="0" applyFont="1" applyBorder="1" applyAlignment="1">
      <alignment vertical="center"/>
    </xf>
    <xf numFmtId="0" fontId="27" fillId="0" borderId="12" xfId="0" applyFont="1" applyBorder="1" applyAlignment="1">
      <alignment horizontal="center" vertical="center"/>
    </xf>
    <xf numFmtId="0" fontId="26" fillId="0" borderId="16" xfId="0" applyFont="1" applyBorder="1" applyAlignment="1">
      <alignment vertical="center"/>
    </xf>
    <xf numFmtId="0" fontId="0" fillId="0" borderId="34" xfId="0" applyBorder="1"/>
    <xf numFmtId="0" fontId="24" fillId="0" borderId="35" xfId="0" applyFont="1" applyBorder="1" applyAlignment="1"/>
    <xf numFmtId="0" fontId="0" fillId="0" borderId="6" xfId="0" applyFont="1" applyFill="1" applyBorder="1" applyAlignment="1">
      <alignment horizontal="center" vertical="top" wrapText="1"/>
    </xf>
    <xf numFmtId="0" fontId="24" fillId="0" borderId="31" xfId="0" applyFont="1" applyBorder="1" applyAlignment="1">
      <alignment horizontal="center" vertical="center"/>
    </xf>
    <xf numFmtId="0" fontId="0" fillId="0" borderId="6" xfId="0" applyFont="1" applyFill="1" applyBorder="1" applyAlignment="1">
      <alignment horizontal="justify" vertical="top" wrapText="1"/>
    </xf>
    <xf numFmtId="0" fontId="5" fillId="0" borderId="6" xfId="0" applyFont="1" applyFill="1" applyBorder="1" applyAlignment="1">
      <alignment horizontal="justify" vertical="top" wrapText="1"/>
    </xf>
    <xf numFmtId="0" fontId="0" fillId="0" borderId="6" xfId="0" applyFont="1" applyFill="1" applyBorder="1" applyAlignment="1">
      <alignment horizontal="center"/>
    </xf>
    <xf numFmtId="0" fontId="5" fillId="0" borderId="6" xfId="0" applyFont="1" applyBorder="1"/>
    <xf numFmtId="0" fontId="0" fillId="0" borderId="24" xfId="0" applyFont="1" applyBorder="1"/>
    <xf numFmtId="49" fontId="24" fillId="0" borderId="7" xfId="0" applyNumberFormat="1" applyFont="1" applyFill="1" applyBorder="1" applyAlignment="1">
      <alignment vertical="center"/>
    </xf>
    <xf numFmtId="49" fontId="24" fillId="0" borderId="7" xfId="0" applyNumberFormat="1"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49" fontId="0" fillId="0" borderId="24" xfId="0" applyNumberFormat="1" applyFont="1" applyFill="1" applyBorder="1" applyAlignment="1">
      <alignment vertical="center"/>
    </xf>
    <xf numFmtId="0" fontId="0" fillId="0" borderId="24" xfId="0" applyNumberFormat="1" applyFont="1" applyFill="1" applyBorder="1" applyAlignment="1">
      <alignment horizontal="center" vertical="center"/>
    </xf>
    <xf numFmtId="0" fontId="0" fillId="0" borderId="24" xfId="0" applyNumberFormat="1" applyFont="1" applyFill="1" applyBorder="1" applyAlignment="1">
      <alignment horizontal="center" vertical="center" wrapText="1"/>
    </xf>
    <xf numFmtId="49" fontId="0" fillId="0" borderId="24" xfId="0" applyNumberFormat="1" applyFont="1" applyFill="1" applyBorder="1" applyAlignment="1">
      <alignment vertical="center" wrapText="1"/>
    </xf>
    <xf numFmtId="0" fontId="0" fillId="0" borderId="15"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xf>
    <xf numFmtId="49" fontId="33" fillId="0" borderId="0" xfId="0" applyNumberFormat="1" applyFont="1" applyFill="1" applyBorder="1" applyAlignment="1">
      <alignment vertical="center"/>
    </xf>
    <xf numFmtId="49" fontId="33" fillId="0" borderId="20" xfId="0" applyNumberFormat="1" applyFont="1" applyFill="1" applyBorder="1" applyAlignment="1">
      <alignment vertical="center"/>
    </xf>
    <xf numFmtId="49" fontId="33" fillId="0" borderId="15" xfId="0" applyNumberFormat="1" applyFont="1" applyFill="1" applyBorder="1" applyAlignment="1">
      <alignment vertical="center"/>
    </xf>
    <xf numFmtId="49" fontId="33" fillId="0" borderId="16" xfId="0" applyNumberFormat="1" applyFont="1" applyFill="1" applyBorder="1" applyAlignment="1">
      <alignment vertical="center"/>
    </xf>
    <xf numFmtId="0" fontId="24" fillId="0" borderId="17" xfId="0" applyFont="1" applyFill="1" applyBorder="1" applyAlignment="1">
      <alignment horizontal="center" vertical="top" wrapText="1"/>
    </xf>
    <xf numFmtId="0" fontId="0" fillId="0" borderId="40" xfId="0" applyFont="1" applyFill="1" applyBorder="1"/>
    <xf numFmtId="0" fontId="0" fillId="0" borderId="40" xfId="0" applyFont="1" applyBorder="1"/>
    <xf numFmtId="0" fontId="25" fillId="0" borderId="0" xfId="0" applyFont="1" applyFill="1" applyAlignment="1">
      <alignment horizontal="center" vertical="center" wrapText="1"/>
    </xf>
    <xf numFmtId="0" fontId="25" fillId="0" borderId="0" xfId="0" applyFont="1" applyAlignment="1">
      <alignment horizontal="center" vertical="center"/>
    </xf>
    <xf numFmtId="0" fontId="25" fillId="0" borderId="0" xfId="0" applyFont="1" applyFill="1" applyAlignment="1">
      <alignment vertical="center"/>
    </xf>
    <xf numFmtId="0" fontId="0" fillId="0" borderId="0" xfId="0" applyFont="1" applyAlignment="1">
      <alignment horizontal="left"/>
    </xf>
    <xf numFmtId="0" fontId="25" fillId="0" borderId="0" xfId="0" applyFont="1"/>
    <xf numFmtId="49" fontId="26" fillId="0" borderId="0" xfId="55" applyNumberFormat="1" applyFont="1" applyFill="1" applyBorder="1" applyAlignment="1">
      <alignment vertical="center"/>
    </xf>
    <xf numFmtId="0" fontId="35" fillId="0" borderId="0" xfId="0" applyFont="1"/>
    <xf numFmtId="0" fontId="29" fillId="0" borderId="0" xfId="0" applyFont="1"/>
    <xf numFmtId="49" fontId="34" fillId="0" borderId="0" xfId="55" applyNumberFormat="1" applyFont="1" applyFill="1" applyBorder="1" applyAlignment="1">
      <alignment vertical="center"/>
    </xf>
    <xf numFmtId="0" fontId="0" fillId="0" borderId="0" xfId="0" applyFont="1" applyAlignment="1"/>
    <xf numFmtId="0" fontId="34" fillId="0" borderId="0" xfId="0" applyFont="1"/>
    <xf numFmtId="0" fontId="36" fillId="0" borderId="0" xfId="0" applyFont="1"/>
    <xf numFmtId="0" fontId="34" fillId="0" borderId="0" xfId="0" applyFont="1" applyFill="1"/>
    <xf numFmtId="0" fontId="24" fillId="0" borderId="44" xfId="0" applyFont="1" applyFill="1" applyBorder="1" applyAlignment="1">
      <alignment horizontal="center" vertical="center" wrapText="1"/>
    </xf>
    <xf numFmtId="0" fontId="0" fillId="0" borderId="45" xfId="0" applyFont="1" applyBorder="1"/>
    <xf numFmtId="0" fontId="24" fillId="28" borderId="7" xfId="0" applyFont="1" applyFill="1" applyBorder="1" applyAlignment="1">
      <alignment horizontal="center" vertical="center" wrapText="1"/>
    </xf>
    <xf numFmtId="0" fontId="24" fillId="28" borderId="49" xfId="0" applyFont="1" applyFill="1" applyBorder="1" applyAlignment="1">
      <alignment horizontal="center"/>
    </xf>
    <xf numFmtId="0" fontId="0" fillId="28" borderId="6" xfId="0" applyFont="1" applyFill="1" applyBorder="1"/>
    <xf numFmtId="49" fontId="37" fillId="0" borderId="6" xfId="0" applyNumberFormat="1" applyFont="1" applyFill="1" applyBorder="1" applyAlignment="1">
      <alignment horizontal="center" vertical="center"/>
    </xf>
    <xf numFmtId="0" fontId="37" fillId="0" borderId="6" xfId="0" applyFont="1" applyFill="1" applyBorder="1"/>
    <xf numFmtId="0" fontId="37" fillId="0" borderId="6" xfId="0" applyFont="1" applyFill="1" applyBorder="1" applyAlignment="1">
      <alignment horizontal="center"/>
    </xf>
    <xf numFmtId="0" fontId="37" fillId="28" borderId="6" xfId="0" applyFont="1" applyFill="1" applyBorder="1" applyAlignment="1">
      <alignment horizontal="center"/>
    </xf>
    <xf numFmtId="0" fontId="37" fillId="0" borderId="0" xfId="0" applyFont="1"/>
    <xf numFmtId="0" fontId="37" fillId="0" borderId="40" xfId="0" applyFont="1" applyBorder="1"/>
    <xf numFmtId="0" fontId="37" fillId="28" borderId="6" xfId="0" applyFont="1" applyFill="1" applyBorder="1"/>
    <xf numFmtId="49" fontId="37" fillId="0" borderId="0" xfId="0" applyNumberFormat="1" applyFont="1" applyFill="1" applyBorder="1" applyAlignment="1">
      <alignment vertical="center"/>
    </xf>
    <xf numFmtId="49" fontId="38" fillId="0" borderId="13" xfId="57" applyNumberFormat="1" applyFont="1" applyFill="1" applyBorder="1" applyAlignment="1">
      <alignment horizontal="left" vertical="center"/>
    </xf>
    <xf numFmtId="49" fontId="37" fillId="0" borderId="6" xfId="57" applyNumberFormat="1" applyFont="1" applyFill="1" applyBorder="1" applyAlignment="1">
      <alignment vertical="center" wrapText="1"/>
    </xf>
    <xf numFmtId="2" fontId="37" fillId="0" borderId="6" xfId="57" applyNumberFormat="1" applyFont="1" applyFill="1" applyBorder="1" applyAlignment="1">
      <alignment horizontal="center" vertical="center"/>
    </xf>
    <xf numFmtId="0" fontId="24" fillId="28" borderId="31" xfId="0" applyFont="1" applyFill="1" applyBorder="1" applyAlignment="1">
      <alignment horizontal="center" vertical="center" wrapText="1"/>
    </xf>
    <xf numFmtId="0" fontId="0" fillId="28" borderId="24" xfId="0" applyFont="1" applyFill="1" applyBorder="1"/>
    <xf numFmtId="0" fontId="37" fillId="0" borderId="6" xfId="0" applyFont="1" applyBorder="1"/>
    <xf numFmtId="49" fontId="37" fillId="0" borderId="6" xfId="0" applyNumberFormat="1" applyFont="1" applyFill="1" applyBorder="1" applyAlignment="1">
      <alignment vertical="center"/>
    </xf>
    <xf numFmtId="0" fontId="37" fillId="0" borderId="41" xfId="0" applyFont="1" applyFill="1" applyBorder="1" applyAlignment="1">
      <alignment horizontal="center" vertical="center" wrapText="1"/>
    </xf>
    <xf numFmtId="0" fontId="37" fillId="0" borderId="13" xfId="0" applyFont="1" applyFill="1" applyBorder="1" applyAlignment="1">
      <alignment horizontal="center"/>
    </xf>
    <xf numFmtId="0" fontId="37" fillId="0" borderId="23" xfId="0" applyFont="1" applyBorder="1"/>
    <xf numFmtId="0" fontId="37" fillId="0" borderId="40" xfId="0" applyFont="1" applyFill="1" applyBorder="1" applyAlignment="1">
      <alignment horizontal="center"/>
    </xf>
    <xf numFmtId="0" fontId="37" fillId="0" borderId="13" xfId="0" applyFont="1" applyBorder="1"/>
    <xf numFmtId="0" fontId="24" fillId="28" borderId="7" xfId="0" applyFont="1" applyFill="1" applyBorder="1" applyAlignment="1">
      <alignment horizontal="center" vertical="center" wrapText="1"/>
    </xf>
    <xf numFmtId="49" fontId="24" fillId="0" borderId="30" xfId="92" applyNumberFormat="1" applyFont="1" applyFill="1" applyBorder="1" applyAlignment="1">
      <alignment horizontal="center" vertical="center" wrapText="1"/>
    </xf>
    <xf numFmtId="0" fontId="0" fillId="0" borderId="0" xfId="0" applyFont="1"/>
    <xf numFmtId="0" fontId="0" fillId="0" borderId="0" xfId="0" applyFill="1"/>
    <xf numFmtId="0" fontId="23" fillId="0" borderId="56" xfId="0" applyFont="1" applyFill="1" applyBorder="1" applyAlignment="1">
      <alignment horizontal="left" vertical="center"/>
    </xf>
    <xf numFmtId="49" fontId="22" fillId="0" borderId="0" xfId="0" applyNumberFormat="1" applyFont="1" applyFill="1" applyBorder="1" applyAlignment="1">
      <alignment horizontal="center" vertical="center"/>
    </xf>
    <xf numFmtId="0" fontId="47" fillId="0" borderId="0" xfId="0" applyFont="1"/>
    <xf numFmtId="0" fontId="24" fillId="0" borderId="12" xfId="0" applyFont="1" applyFill="1" applyBorder="1" applyAlignment="1">
      <alignment horizontal="center" vertical="center"/>
    </xf>
    <xf numFmtId="0" fontId="26" fillId="0" borderId="0" xfId="0" applyFont="1" applyBorder="1" applyAlignment="1">
      <alignment horizontal="center" vertical="center"/>
    </xf>
    <xf numFmtId="0" fontId="48" fillId="0" borderId="0" xfId="0" applyFont="1"/>
    <xf numFmtId="0" fontId="0" fillId="0" borderId="0" xfId="0" applyAlignment="1">
      <alignment horizontal="center"/>
    </xf>
    <xf numFmtId="0" fontId="48" fillId="0" borderId="0" xfId="0" applyFont="1" applyFill="1"/>
    <xf numFmtId="0" fontId="48" fillId="0" borderId="0" xfId="0" applyFont="1" applyFill="1" applyAlignment="1">
      <alignment wrapText="1"/>
    </xf>
    <xf numFmtId="0" fontId="24" fillId="0" borderId="6" xfId="0" applyFont="1" applyFill="1" applyBorder="1" applyAlignment="1">
      <alignment horizontal="center" vertical="top" wrapText="1"/>
    </xf>
    <xf numFmtId="49" fontId="26" fillId="0" borderId="0" xfId="92" applyNumberFormat="1" applyFont="1" applyFill="1" applyBorder="1" applyAlignment="1">
      <alignment vertical="center"/>
    </xf>
    <xf numFmtId="49" fontId="26" fillId="0" borderId="15" xfId="92" applyNumberFormat="1" applyFont="1" applyFill="1" applyBorder="1" applyAlignment="1">
      <alignment vertical="center"/>
    </xf>
    <xf numFmtId="49" fontId="49" fillId="0" borderId="15" xfId="92" applyNumberFormat="1" applyFont="1" applyFill="1" applyBorder="1" applyAlignment="1">
      <alignment vertical="center"/>
    </xf>
    <xf numFmtId="49" fontId="24" fillId="0" borderId="7" xfId="92" applyNumberFormat="1" applyFont="1" applyFill="1" applyBorder="1" applyAlignment="1">
      <alignment horizontal="center" vertical="center"/>
    </xf>
    <xf numFmtId="49" fontId="24" fillId="0" borderId="7" xfId="92" applyNumberFormat="1" applyFont="1" applyFill="1" applyBorder="1" applyAlignment="1">
      <alignment vertical="center"/>
    </xf>
    <xf numFmtId="49" fontId="24" fillId="59" borderId="7" xfId="92" applyNumberFormat="1" applyFont="1" applyFill="1" applyBorder="1" applyAlignment="1">
      <alignment horizontal="center" vertical="center" wrapText="1"/>
    </xf>
    <xf numFmtId="49" fontId="24" fillId="60" borderId="7" xfId="92" applyNumberFormat="1" applyFont="1" applyFill="1" applyBorder="1" applyAlignment="1">
      <alignment horizontal="center" vertical="center" wrapText="1"/>
    </xf>
    <xf numFmtId="49" fontId="24" fillId="59" borderId="7" xfId="92" applyNumberFormat="1" applyFont="1" applyFill="1" applyBorder="1" applyAlignment="1">
      <alignment vertical="center" wrapText="1"/>
    </xf>
    <xf numFmtId="0" fontId="37" fillId="0" borderId="6" xfId="92" applyNumberFormat="1" applyFont="1" applyFill="1" applyBorder="1" applyAlignment="1">
      <alignment horizontal="center" vertical="center"/>
    </xf>
    <xf numFmtId="0" fontId="37" fillId="0" borderId="28" xfId="92" applyNumberFormat="1" applyFont="1" applyFill="1" applyBorder="1" applyAlignment="1">
      <alignment horizontal="center" vertical="center"/>
    </xf>
    <xf numFmtId="1" fontId="37" fillId="0" borderId="28" xfId="92" applyNumberFormat="1" applyFont="1" applyFill="1" applyBorder="1" applyAlignment="1">
      <alignment horizontal="center" vertical="center"/>
    </xf>
    <xf numFmtId="49" fontId="4" fillId="26" borderId="37" xfId="92" applyNumberFormat="1" applyFont="1" applyFill="1" applyBorder="1" applyAlignment="1">
      <alignment vertical="center"/>
    </xf>
    <xf numFmtId="49" fontId="28" fillId="0" borderId="0" xfId="92" applyNumberFormat="1" applyFont="1" applyFill="1" applyBorder="1" applyAlignment="1">
      <alignment vertical="center"/>
    </xf>
    <xf numFmtId="0" fontId="4" fillId="26" borderId="0" xfId="92" applyNumberFormat="1" applyFont="1" applyFill="1" applyBorder="1" applyAlignment="1">
      <alignment horizontal="center" vertical="center"/>
    </xf>
    <xf numFmtId="49" fontId="4" fillId="26" borderId="0" xfId="92" applyNumberFormat="1" applyFont="1" applyFill="1" applyBorder="1" applyAlignment="1">
      <alignment vertical="center" wrapText="1"/>
    </xf>
    <xf numFmtId="49" fontId="29" fillId="0" borderId="0" xfId="92" applyNumberFormat="1" applyFont="1" applyFill="1" applyBorder="1" applyAlignment="1">
      <alignment horizontal="left" vertical="center"/>
    </xf>
    <xf numFmtId="49" fontId="4" fillId="0" borderId="0" xfId="92" applyNumberFormat="1" applyFont="1" applyFill="1" applyBorder="1" applyAlignment="1">
      <alignment horizontal="left" vertical="center"/>
    </xf>
    <xf numFmtId="0" fontId="27" fillId="0" borderId="12" xfId="92" applyFont="1" applyFill="1" applyBorder="1" applyAlignment="1">
      <alignment horizontal="center" vertical="center"/>
    </xf>
    <xf numFmtId="49" fontId="26" fillId="0" borderId="0" xfId="94" applyNumberFormat="1" applyFont="1" applyFill="1" applyBorder="1" applyAlignment="1">
      <alignment vertical="center"/>
    </xf>
    <xf numFmtId="0" fontId="4" fillId="0" borderId="0" xfId="0" applyFont="1" applyBorder="1"/>
    <xf numFmtId="0" fontId="4" fillId="0" borderId="0" xfId="0" applyFont="1"/>
    <xf numFmtId="49" fontId="26" fillId="0" borderId="15" xfId="94" applyNumberFormat="1" applyFont="1" applyFill="1" applyBorder="1" applyAlignment="1">
      <alignment vertical="center"/>
    </xf>
    <xf numFmtId="0" fontId="4" fillId="27" borderId="46" xfId="0" applyFont="1" applyFill="1" applyBorder="1"/>
    <xf numFmtId="0" fontId="4" fillId="27" borderId="0" xfId="0" applyFont="1" applyFill="1" applyBorder="1"/>
    <xf numFmtId="49" fontId="24" fillId="0" borderId="7" xfId="94" applyNumberFormat="1" applyFont="1" applyFill="1" applyBorder="1" applyAlignment="1">
      <alignment horizontal="center" vertical="center" wrapText="1"/>
    </xf>
    <xf numFmtId="0" fontId="4" fillId="29" borderId="40" xfId="0" applyFont="1" applyFill="1" applyBorder="1"/>
    <xf numFmtId="49" fontId="4" fillId="0" borderId="6" xfId="94" applyNumberFormat="1" applyFont="1" applyFill="1" applyBorder="1" applyAlignment="1">
      <alignment vertical="center"/>
    </xf>
    <xf numFmtId="0" fontId="4" fillId="0" borderId="6" xfId="0" applyFont="1" applyBorder="1"/>
    <xf numFmtId="49" fontId="4" fillId="0" borderId="28" xfId="94" applyNumberFormat="1" applyFont="1" applyFill="1" applyBorder="1" applyAlignment="1">
      <alignment vertical="center" wrapText="1"/>
    </xf>
    <xf numFmtId="49" fontId="29" fillId="0" borderId="0" xfId="94" applyNumberFormat="1" applyFont="1" applyFill="1" applyBorder="1" applyAlignment="1">
      <alignment vertical="center"/>
    </xf>
    <xf numFmtId="49" fontId="4" fillId="0" borderId="0" xfId="94" applyNumberFormat="1" applyFont="1" applyFill="1" applyBorder="1" applyAlignment="1">
      <alignment vertical="center"/>
    </xf>
    <xf numFmtId="49" fontId="0" fillId="0" borderId="0" xfId="94" applyNumberFormat="1" applyFont="1" applyFill="1" applyBorder="1" applyAlignment="1">
      <alignment vertical="center"/>
    </xf>
    <xf numFmtId="0" fontId="4" fillId="0" borderId="28" xfId="0" applyFont="1" applyFill="1" applyBorder="1" applyAlignment="1">
      <alignment horizontal="center"/>
    </xf>
    <xf numFmtId="0" fontId="4" fillId="0" borderId="6" xfId="0" applyFont="1" applyFill="1" applyBorder="1" applyAlignment="1">
      <alignment horizontal="left" vertical="center"/>
    </xf>
    <xf numFmtId="0" fontId="4" fillId="0" borderId="13" xfId="0" applyFont="1" applyFill="1" applyBorder="1"/>
    <xf numFmtId="49" fontId="4" fillId="0" borderId="40" xfId="94" applyNumberFormat="1" applyFont="1" applyFill="1" applyBorder="1" applyAlignment="1">
      <alignment vertical="center" wrapText="1"/>
    </xf>
    <xf numFmtId="0" fontId="4" fillId="0" borderId="0" xfId="0" applyFont="1" applyFill="1"/>
    <xf numFmtId="0" fontId="4" fillId="0" borderId="13" xfId="0" applyFont="1" applyBorder="1"/>
    <xf numFmtId="0" fontId="27" fillId="0" borderId="43" xfId="92" applyFont="1" applyFill="1" applyBorder="1" applyAlignment="1">
      <alignment horizontal="left" vertical="center"/>
    </xf>
    <xf numFmtId="49" fontId="24" fillId="0" borderId="7" xfId="92" applyNumberFormat="1" applyFont="1" applyFill="1" applyBorder="1" applyAlignment="1">
      <alignment horizontal="center" vertical="center" wrapText="1"/>
    </xf>
    <xf numFmtId="49" fontId="24" fillId="0" borderId="36" xfId="92" applyNumberFormat="1" applyFont="1" applyFill="1" applyBorder="1" applyAlignment="1">
      <alignment vertical="center"/>
    </xf>
    <xf numFmtId="49" fontId="24" fillId="28" borderId="7" xfId="92" applyNumberFormat="1" applyFont="1" applyFill="1" applyBorder="1" applyAlignment="1">
      <alignment horizontal="center" vertical="center" wrapText="1"/>
    </xf>
    <xf numFmtId="49" fontId="37" fillId="0" borderId="28" xfId="92" applyNumberFormat="1" applyFont="1" applyFill="1" applyBorder="1" applyAlignment="1">
      <alignment horizontal="center" vertical="center" wrapText="1"/>
    </xf>
    <xf numFmtId="49" fontId="0" fillId="0" borderId="19" xfId="92" applyNumberFormat="1" applyFont="1" applyFill="1" applyBorder="1" applyAlignment="1">
      <alignment vertical="center"/>
    </xf>
    <xf numFmtId="49" fontId="26" fillId="0" borderId="0" xfId="103" applyNumberFormat="1" applyFont="1" applyFill="1" applyBorder="1" applyAlignment="1">
      <alignment vertical="center"/>
    </xf>
    <xf numFmtId="49" fontId="27" fillId="0" borderId="12" xfId="103" applyNumberFormat="1" applyFont="1" applyFill="1" applyBorder="1" applyAlignment="1">
      <alignment horizontal="center" vertical="center"/>
    </xf>
    <xf numFmtId="49" fontId="26" fillId="0" borderId="15" xfId="103" applyNumberFormat="1" applyFont="1" applyFill="1" applyBorder="1" applyAlignment="1">
      <alignment vertical="center"/>
    </xf>
    <xf numFmtId="49" fontId="24" fillId="0" borderId="7" xfId="103" applyNumberFormat="1" applyFont="1" applyFill="1" applyBorder="1" applyAlignment="1">
      <alignment horizontal="center" vertical="center" wrapText="1"/>
    </xf>
    <xf numFmtId="49" fontId="37" fillId="0" borderId="29" xfId="103" applyNumberFormat="1" applyFont="1" applyFill="1" applyBorder="1" applyAlignment="1">
      <alignment vertical="center"/>
    </xf>
    <xf numFmtId="49" fontId="4" fillId="28" borderId="6" xfId="103" applyNumberFormat="1" applyFont="1" applyFill="1" applyBorder="1" applyAlignment="1">
      <alignment vertical="center" wrapText="1"/>
    </xf>
    <xf numFmtId="49" fontId="37" fillId="0" borderId="6" xfId="103" applyNumberFormat="1" applyFont="1" applyFill="1" applyBorder="1" applyAlignment="1">
      <alignment horizontal="center" vertical="center"/>
    </xf>
    <xf numFmtId="49" fontId="28" fillId="28" borderId="6" xfId="103" applyNumberFormat="1" applyFont="1" applyFill="1" applyBorder="1" applyAlignment="1">
      <alignment horizontal="center" vertical="center" wrapText="1"/>
    </xf>
    <xf numFmtId="49" fontId="0" fillId="0" borderId="13" xfId="103" applyNumberFormat="1" applyFont="1" applyFill="1" applyBorder="1" applyAlignment="1">
      <alignment vertical="center"/>
    </xf>
    <xf numFmtId="49" fontId="0" fillId="0" borderId="6" xfId="103" applyNumberFormat="1" applyFont="1" applyFill="1" applyBorder="1" applyAlignment="1">
      <alignment horizontal="center" vertical="center"/>
    </xf>
    <xf numFmtId="49" fontId="0" fillId="0" borderId="6" xfId="103" applyNumberFormat="1" applyFont="1" applyFill="1" applyBorder="1" applyAlignment="1">
      <alignment vertical="center" wrapText="1"/>
    </xf>
    <xf numFmtId="49" fontId="29" fillId="0" borderId="0" xfId="103" applyNumberFormat="1" applyFont="1" applyFill="1" applyBorder="1" applyAlignment="1">
      <alignment vertical="center"/>
    </xf>
    <xf numFmtId="49" fontId="29" fillId="0" borderId="0" xfId="103" applyNumberFormat="1" applyFont="1" applyFill="1" applyBorder="1" applyAlignment="1">
      <alignment horizontal="left" vertical="center" wrapText="1"/>
    </xf>
    <xf numFmtId="49" fontId="24" fillId="0" borderId="39" xfId="103" applyNumberFormat="1" applyFont="1" applyFill="1" applyBorder="1" applyAlignment="1">
      <alignment horizontal="center" vertical="center" wrapText="1"/>
    </xf>
    <xf numFmtId="49" fontId="24" fillId="28" borderId="6" xfId="103" applyNumberFormat="1" applyFont="1" applyFill="1" applyBorder="1" applyAlignment="1">
      <alignment horizontal="center" vertical="center" wrapText="1"/>
    </xf>
    <xf numFmtId="49" fontId="0" fillId="0" borderId="6" xfId="103" applyNumberFormat="1" applyFont="1" applyFill="1" applyBorder="1" applyAlignment="1">
      <alignment horizontal="left" vertical="center" wrapText="1"/>
    </xf>
    <xf numFmtId="49" fontId="24" fillId="0" borderId="7" xfId="94" applyNumberFormat="1" applyFont="1" applyFill="1" applyBorder="1" applyAlignment="1">
      <alignment horizontal="left" vertical="center" wrapText="1"/>
    </xf>
    <xf numFmtId="9" fontId="37" fillId="0" borderId="6" xfId="93" applyFont="1" applyFill="1" applyBorder="1" applyAlignment="1">
      <alignment horizontal="center" vertical="center" wrapText="1"/>
    </xf>
    <xf numFmtId="0" fontId="47" fillId="0" borderId="6" xfId="0" applyFont="1" applyFill="1" applyBorder="1" applyAlignment="1">
      <alignment horizontal="center" vertical="center"/>
    </xf>
    <xf numFmtId="0" fontId="47" fillId="0" borderId="6" xfId="0" applyFont="1" applyFill="1" applyBorder="1" applyAlignment="1">
      <alignment horizontal="left" vertical="center"/>
    </xf>
    <xf numFmtId="0" fontId="47" fillId="0" borderId="6" xfId="0" applyFont="1" applyFill="1" applyBorder="1"/>
    <xf numFmtId="0" fontId="47" fillId="0" borderId="6" xfId="0" applyFont="1" applyFill="1" applyBorder="1" applyAlignment="1">
      <alignment horizontal="center"/>
    </xf>
    <xf numFmtId="0" fontId="47" fillId="0" borderId="6" xfId="0" applyFont="1" applyFill="1" applyBorder="1" applyAlignment="1">
      <alignment horizontal="left" vertical="center" wrapText="1"/>
    </xf>
    <xf numFmtId="0" fontId="0" fillId="0" borderId="0" xfId="0" applyFill="1" applyBorder="1"/>
    <xf numFmtId="0" fontId="4" fillId="0" borderId="0" xfId="0" applyFont="1" applyFill="1" applyBorder="1"/>
    <xf numFmtId="0" fontId="53" fillId="0" borderId="0" xfId="106" applyFont="1" applyAlignment="1">
      <alignment vertical="top" wrapText="1"/>
    </xf>
    <xf numFmtId="0" fontId="3" fillId="0" borderId="0" xfId="106"/>
    <xf numFmtId="0" fontId="3" fillId="0" borderId="0" xfId="106" applyAlignment="1">
      <alignment vertical="top" wrapText="1"/>
    </xf>
    <xf numFmtId="0" fontId="24" fillId="0" borderId="7" xfId="0" applyFont="1" applyFill="1" applyBorder="1" applyAlignment="1">
      <alignment horizontal="center" vertical="center" wrapText="1"/>
    </xf>
    <xf numFmtId="0" fontId="0" fillId="0" borderId="13" xfId="0" applyFill="1" applyBorder="1" applyAlignment="1">
      <alignment horizontal="center" vertical="center"/>
    </xf>
    <xf numFmtId="0" fontId="34" fillId="0" borderId="0" xfId="0" applyFont="1" applyAlignment="1">
      <alignment horizontal="center"/>
    </xf>
    <xf numFmtId="49" fontId="34" fillId="0" borderId="0" xfId="55" applyNumberFormat="1" applyFont="1" applyFill="1" applyBorder="1" applyAlignment="1">
      <alignment horizontal="center" vertical="center"/>
    </xf>
    <xf numFmtId="0" fontId="29" fillId="0" borderId="0" xfId="0" applyFont="1" applyBorder="1" applyAlignment="1">
      <alignment horizontal="center" wrapText="1"/>
    </xf>
    <xf numFmtId="0" fontId="47" fillId="0" borderId="40" xfId="0" applyFont="1" applyFill="1" applyBorder="1"/>
    <xf numFmtId="0" fontId="26" fillId="0" borderId="0" xfId="0" applyFont="1" applyFill="1" applyBorder="1" applyAlignment="1">
      <alignment horizontal="left" vertical="center"/>
    </xf>
    <xf numFmtId="0" fontId="48" fillId="0" borderId="40" xfId="0" applyFont="1" applyFill="1" applyBorder="1"/>
    <xf numFmtId="0" fontId="34" fillId="0" borderId="0" xfId="0" applyFont="1" applyFill="1" applyAlignment="1">
      <alignment horizontal="center"/>
    </xf>
    <xf numFmtId="0" fontId="47" fillId="0" borderId="0" xfId="0" applyFont="1" applyFill="1"/>
    <xf numFmtId="0" fontId="0" fillId="0" borderId="62" xfId="0" applyFont="1" applyFill="1" applyBorder="1"/>
    <xf numFmtId="49" fontId="27" fillId="0" borderId="0" xfId="0" applyNumberFormat="1" applyFont="1" applyFill="1" applyBorder="1" applyAlignment="1">
      <alignment vertical="center"/>
    </xf>
    <xf numFmtId="49" fontId="26" fillId="0" borderId="0" xfId="0" applyNumberFormat="1" applyFont="1" applyFill="1" applyBorder="1" applyAlignment="1">
      <alignment vertical="center" wrapText="1"/>
    </xf>
    <xf numFmtId="0" fontId="27" fillId="0" borderId="66" xfId="0" applyFont="1" applyFill="1" applyBorder="1" applyAlignment="1">
      <alignment horizontal="center" vertical="center"/>
    </xf>
    <xf numFmtId="0" fontId="24" fillId="0" borderId="39" xfId="0" applyFont="1" applyFill="1" applyBorder="1" applyAlignment="1">
      <alignment horizontal="center" vertical="center" wrapText="1"/>
    </xf>
    <xf numFmtId="0" fontId="24" fillId="0" borderId="0" xfId="0" applyFont="1" applyFill="1" applyAlignment="1">
      <alignment horizontal="center" vertical="center"/>
    </xf>
    <xf numFmtId="0" fontId="0" fillId="0" borderId="0" xfId="0" applyFill="1" applyBorder="1" applyAlignment="1">
      <alignment wrapText="1"/>
    </xf>
    <xf numFmtId="49" fontId="24" fillId="0" borderId="67" xfId="94" applyNumberFormat="1" applyFont="1" applyFill="1" applyBorder="1" applyAlignment="1">
      <alignment horizontal="center" vertical="center" wrapText="1"/>
    </xf>
    <xf numFmtId="49" fontId="24" fillId="0" borderId="69" xfId="94" applyNumberFormat="1" applyFont="1" applyFill="1" applyBorder="1" applyAlignment="1">
      <alignment horizontal="left" vertical="center" wrapText="1"/>
    </xf>
    <xf numFmtId="49" fontId="24" fillId="0" borderId="70" xfId="94" applyNumberFormat="1" applyFont="1" applyFill="1" applyBorder="1" applyAlignment="1">
      <alignment horizontal="center" vertical="center" wrapText="1"/>
    </xf>
    <xf numFmtId="49" fontId="24" fillId="29" borderId="70" xfId="94" applyNumberFormat="1" applyFont="1" applyFill="1" applyBorder="1" applyAlignment="1">
      <alignment horizontal="center" vertical="center" wrapText="1"/>
    </xf>
    <xf numFmtId="49" fontId="24" fillId="28" borderId="70" xfId="94" applyNumberFormat="1" applyFont="1" applyFill="1" applyBorder="1" applyAlignment="1">
      <alignment horizontal="center" vertical="center" wrapText="1"/>
    </xf>
    <xf numFmtId="0" fontId="24" fillId="0" borderId="71" xfId="0" applyFont="1" applyFill="1" applyBorder="1" applyAlignment="1">
      <alignment horizontal="center" vertical="center" wrapText="1"/>
    </xf>
    <xf numFmtId="0" fontId="37" fillId="0" borderId="44" xfId="0" applyFont="1" applyFill="1" applyBorder="1"/>
    <xf numFmtId="0" fontId="0" fillId="0" borderId="44" xfId="0" applyFill="1" applyBorder="1"/>
    <xf numFmtId="0" fontId="0" fillId="0" borderId="40" xfId="0" applyFill="1" applyBorder="1"/>
    <xf numFmtId="49" fontId="27" fillId="0" borderId="72" xfId="0" applyNumberFormat="1" applyFont="1" applyFill="1" applyBorder="1" applyAlignment="1">
      <alignment horizontal="center" vertical="center"/>
    </xf>
    <xf numFmtId="49" fontId="27" fillId="0" borderId="73" xfId="0" applyNumberFormat="1" applyFont="1" applyFill="1" applyBorder="1" applyAlignment="1">
      <alignment horizontal="center" vertical="center"/>
    </xf>
    <xf numFmtId="49" fontId="27" fillId="0" borderId="74" xfId="0" applyNumberFormat="1" applyFont="1" applyFill="1" applyBorder="1" applyAlignment="1">
      <alignment horizontal="center" vertical="center"/>
    </xf>
    <xf numFmtId="49" fontId="24" fillId="0" borderId="42" xfId="92" applyNumberFormat="1" applyFont="1" applyFill="1" applyBorder="1" applyAlignment="1">
      <alignment vertical="center"/>
    </xf>
    <xf numFmtId="0" fontId="24" fillId="0" borderId="30" xfId="0" applyFont="1" applyFill="1" applyBorder="1" applyAlignment="1">
      <alignment horizontal="center" vertical="center" wrapText="1"/>
    </xf>
    <xf numFmtId="0" fontId="0" fillId="0" borderId="62" xfId="0" applyFont="1" applyBorder="1"/>
    <xf numFmtId="49" fontId="28" fillId="0" borderId="62" xfId="92" applyNumberFormat="1" applyFont="1" applyFill="1" applyBorder="1" applyAlignment="1">
      <alignment vertical="center"/>
    </xf>
    <xf numFmtId="0" fontId="4" fillId="26" borderId="62" xfId="92" applyNumberFormat="1" applyFont="1" applyFill="1" applyBorder="1" applyAlignment="1">
      <alignment horizontal="center" vertical="center"/>
    </xf>
    <xf numFmtId="9" fontId="37" fillId="0" borderId="62" xfId="93" applyFont="1" applyFill="1" applyBorder="1" applyAlignment="1">
      <alignment horizontal="center" vertical="center" wrapText="1"/>
    </xf>
    <xf numFmtId="49" fontId="4" fillId="26" borderId="62" xfId="92" applyNumberFormat="1" applyFont="1" applyFill="1" applyBorder="1" applyAlignment="1">
      <alignment vertical="center" wrapText="1"/>
    </xf>
    <xf numFmtId="9" fontId="0" fillId="0" borderId="62" xfId="0" applyNumberFormat="1" applyFont="1" applyFill="1" applyBorder="1"/>
    <xf numFmtId="49" fontId="24" fillId="0" borderId="0" xfId="94" applyNumberFormat="1" applyFont="1" applyFill="1" applyBorder="1" applyAlignment="1">
      <alignment horizontal="left" vertical="center" wrapText="1"/>
    </xf>
    <xf numFmtId="0" fontId="24" fillId="0" borderId="77" xfId="0" applyFont="1" applyBorder="1" applyAlignment="1">
      <alignment horizontal="center" vertical="center" wrapText="1"/>
    </xf>
    <xf numFmtId="0" fontId="24" fillId="0" borderId="75" xfId="0" applyFont="1" applyBorder="1" applyAlignment="1">
      <alignment horizontal="center" vertical="center" wrapText="1"/>
    </xf>
    <xf numFmtId="0" fontId="24" fillId="28" borderId="77" xfId="0" applyFont="1" applyFill="1" applyBorder="1" applyAlignment="1">
      <alignment horizontal="center" wrapText="1"/>
    </xf>
    <xf numFmtId="0" fontId="24" fillId="28" borderId="76" xfId="0" applyFont="1" applyFill="1" applyBorder="1" applyAlignment="1">
      <alignment horizontal="center" vertical="center" wrapText="1"/>
    </xf>
    <xf numFmtId="0" fontId="37" fillId="0" borderId="23" xfId="0" applyFont="1" applyFill="1" applyBorder="1" applyAlignment="1">
      <alignment horizontal="center"/>
    </xf>
    <xf numFmtId="0" fontId="24" fillId="0" borderId="78" xfId="0" applyFont="1" applyBorder="1" applyAlignment="1">
      <alignment horizontal="center" vertical="center" wrapText="1"/>
    </xf>
    <xf numFmtId="0" fontId="24" fillId="0" borderId="57" xfId="0" applyFont="1" applyFill="1" applyBorder="1" applyAlignment="1">
      <alignment horizontal="center" vertical="center" wrapText="1"/>
    </xf>
    <xf numFmtId="0" fontId="37" fillId="0" borderId="40" xfId="0" applyFont="1" applyFill="1" applyBorder="1"/>
    <xf numFmtId="0" fontId="27" fillId="0" borderId="79" xfId="0" applyFont="1" applyFill="1" applyBorder="1" applyAlignment="1">
      <alignment horizontal="center" vertical="center"/>
    </xf>
    <xf numFmtId="49" fontId="24" fillId="0" borderId="53" xfId="0" applyNumberFormat="1" applyFont="1" applyFill="1" applyBorder="1" applyAlignment="1">
      <alignment horizontal="center" vertical="center" wrapText="1"/>
    </xf>
    <xf numFmtId="49" fontId="24" fillId="0" borderId="31" xfId="0" applyNumberFormat="1" applyFont="1" applyFill="1" applyBorder="1" applyAlignment="1">
      <alignment horizontal="center" vertical="center" wrapText="1"/>
    </xf>
    <xf numFmtId="49" fontId="24" fillId="0" borderId="33" xfId="0" applyNumberFormat="1" applyFont="1" applyFill="1" applyBorder="1" applyAlignment="1">
      <alignment horizontal="center" vertical="center" wrapText="1"/>
    </xf>
    <xf numFmtId="0" fontId="24" fillId="0" borderId="31" xfId="0" applyFont="1" applyFill="1" applyBorder="1" applyAlignment="1">
      <alignment horizontal="center" vertical="center" wrapText="1"/>
    </xf>
    <xf numFmtId="49" fontId="24" fillId="0" borderId="81" xfId="0" applyNumberFormat="1" applyFont="1" applyFill="1" applyBorder="1" applyAlignment="1">
      <alignment horizontal="center" vertical="center"/>
    </xf>
    <xf numFmtId="0" fontId="27" fillId="0" borderId="82" xfId="0" applyFont="1" applyFill="1" applyBorder="1" applyAlignment="1">
      <alignment horizontal="center" vertical="center"/>
    </xf>
    <xf numFmtId="0" fontId="0" fillId="0" borderId="83"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58" xfId="0" applyFill="1" applyBorder="1"/>
    <xf numFmtId="9" fontId="0" fillId="0" borderId="0" xfId="0" applyNumberFormat="1" applyFont="1" applyFill="1" applyBorder="1"/>
    <xf numFmtId="49" fontId="0" fillId="0" borderId="62" xfId="92" applyNumberFormat="1" applyFont="1" applyFill="1" applyBorder="1" applyAlignment="1">
      <alignment vertical="center"/>
    </xf>
    <xf numFmtId="0" fontId="0" fillId="0" borderId="62" xfId="92" applyNumberFormat="1" applyFont="1" applyFill="1" applyBorder="1" applyAlignment="1">
      <alignment horizontal="center" vertical="center"/>
    </xf>
    <xf numFmtId="49" fontId="0" fillId="0" borderId="62" xfId="92" applyNumberFormat="1" applyFont="1" applyFill="1" applyBorder="1" applyAlignment="1">
      <alignment vertical="center" wrapText="1"/>
    </xf>
    <xf numFmtId="0" fontId="0" fillId="28" borderId="62" xfId="0" applyFont="1" applyFill="1" applyBorder="1"/>
    <xf numFmtId="0" fontId="0" fillId="0" borderId="62" xfId="0" applyFill="1" applyBorder="1"/>
    <xf numFmtId="0" fontId="0" fillId="0" borderId="50" xfId="0" applyFill="1" applyBorder="1"/>
    <xf numFmtId="9" fontId="0" fillId="59" borderId="28" xfId="0" applyNumberFormat="1" applyFont="1" applyFill="1" applyBorder="1"/>
    <xf numFmtId="9" fontId="0" fillId="59" borderId="38" xfId="0" applyNumberFormat="1" applyFont="1" applyFill="1" applyBorder="1"/>
    <xf numFmtId="9" fontId="0" fillId="59" borderId="62" xfId="0" applyNumberFormat="1" applyFont="1" applyFill="1" applyBorder="1"/>
    <xf numFmtId="0" fontId="0" fillId="59" borderId="38" xfId="92" applyNumberFormat="1" applyFont="1" applyFill="1" applyBorder="1" applyAlignment="1">
      <alignment horizontal="center" vertical="center"/>
    </xf>
    <xf numFmtId="0" fontId="0" fillId="59" borderId="62" xfId="92" applyNumberFormat="1" applyFont="1" applyFill="1" applyBorder="1" applyAlignment="1">
      <alignment horizontal="center" vertical="center"/>
    </xf>
    <xf numFmtId="49" fontId="0" fillId="59" borderId="38" xfId="92" applyNumberFormat="1" applyFont="1" applyFill="1" applyBorder="1" applyAlignment="1">
      <alignment vertical="center" wrapText="1"/>
    </xf>
    <xf numFmtId="49" fontId="0" fillId="59" borderId="62" xfId="92" applyNumberFormat="1" applyFont="1" applyFill="1" applyBorder="1" applyAlignment="1">
      <alignment vertical="center" wrapText="1"/>
    </xf>
    <xf numFmtId="49" fontId="24" fillId="0" borderId="86" xfId="103" applyNumberFormat="1" applyFont="1" applyFill="1" applyBorder="1" applyAlignment="1">
      <alignment horizontal="center" vertical="center" wrapText="1"/>
    </xf>
    <xf numFmtId="49" fontId="24" fillId="0" borderId="87" xfId="103" applyNumberFormat="1" applyFont="1" applyFill="1" applyBorder="1" applyAlignment="1">
      <alignment horizontal="center" vertical="center" wrapText="1"/>
    </xf>
    <xf numFmtId="49" fontId="24" fillId="28" borderId="88" xfId="103" applyNumberFormat="1" applyFont="1" applyFill="1" applyBorder="1" applyAlignment="1">
      <alignment vertical="center" wrapText="1"/>
    </xf>
    <xf numFmtId="0" fontId="24" fillId="0" borderId="89" xfId="0" applyFont="1" applyFill="1" applyBorder="1" applyAlignment="1">
      <alignment horizontal="center" vertical="center" wrapText="1"/>
    </xf>
    <xf numFmtId="0" fontId="37" fillId="0" borderId="90" xfId="0" applyFont="1" applyBorder="1"/>
    <xf numFmtId="0" fontId="0" fillId="0" borderId="92" xfId="0" applyFill="1" applyBorder="1"/>
    <xf numFmtId="0" fontId="0" fillId="0" borderId="91" xfId="0" applyFont="1" applyBorder="1"/>
    <xf numFmtId="0" fontId="0" fillId="0" borderId="93" xfId="0" applyFont="1" applyBorder="1"/>
    <xf numFmtId="49" fontId="0" fillId="0" borderId="94" xfId="103" applyNumberFormat="1" applyFont="1" applyFill="1" applyBorder="1" applyAlignment="1">
      <alignment vertical="center"/>
    </xf>
    <xf numFmtId="49" fontId="0" fillId="0" borderId="95" xfId="103" applyNumberFormat="1" applyFont="1" applyFill="1" applyBorder="1" applyAlignment="1">
      <alignment horizontal="center" vertical="center"/>
    </xf>
    <xf numFmtId="49" fontId="0" fillId="0" borderId="95" xfId="103" applyNumberFormat="1" applyFont="1" applyFill="1" applyBorder="1" applyAlignment="1">
      <alignment vertical="center" wrapText="1"/>
    </xf>
    <xf numFmtId="49" fontId="4" fillId="28" borderId="95" xfId="103" applyNumberFormat="1" applyFont="1" applyFill="1" applyBorder="1" applyAlignment="1">
      <alignment vertical="center" wrapText="1"/>
    </xf>
    <xf numFmtId="0" fontId="0" fillId="0" borderId="96" xfId="0" applyFill="1" applyBorder="1"/>
    <xf numFmtId="0" fontId="0" fillId="0" borderId="0" xfId="0" applyNumberFormat="1" applyFont="1" applyFill="1" applyBorder="1" applyAlignment="1">
      <alignment horizontal="center" vertical="center"/>
    </xf>
    <xf numFmtId="0" fontId="0" fillId="0" borderId="0" xfId="0" applyNumberFormat="1" applyFont="1" applyFill="1" applyBorder="1" applyAlignment="1">
      <alignment horizontal="center" vertical="center" wrapText="1"/>
    </xf>
    <xf numFmtId="49" fontId="0" fillId="0" borderId="0" xfId="0" applyNumberFormat="1" applyFont="1" applyFill="1" applyBorder="1" applyAlignment="1">
      <alignment vertical="center" wrapText="1"/>
    </xf>
    <xf numFmtId="49" fontId="0" fillId="0" borderId="62" xfId="0" applyNumberFormat="1" applyFont="1" applyFill="1" applyBorder="1" applyAlignment="1">
      <alignment vertical="center"/>
    </xf>
    <xf numFmtId="0" fontId="0" fillId="0" borderId="62" xfId="0" applyNumberFormat="1" applyFont="1" applyFill="1" applyBorder="1" applyAlignment="1">
      <alignment horizontal="center" vertical="center"/>
    </xf>
    <xf numFmtId="0" fontId="0" fillId="0" borderId="62" xfId="0" applyNumberFormat="1" applyFont="1" applyFill="1" applyBorder="1" applyAlignment="1">
      <alignment horizontal="center" vertical="center" wrapText="1"/>
    </xf>
    <xf numFmtId="49" fontId="0" fillId="0" borderId="62" xfId="0" applyNumberFormat="1" applyFont="1" applyFill="1" applyBorder="1" applyAlignment="1">
      <alignment vertical="center" wrapText="1"/>
    </xf>
    <xf numFmtId="0" fontId="0" fillId="0" borderId="98" xfId="0" applyFont="1" applyBorder="1"/>
    <xf numFmtId="9" fontId="0" fillId="61" borderId="28" xfId="0" applyNumberFormat="1" applyFont="1" applyFill="1" applyBorder="1"/>
    <xf numFmtId="9" fontId="0" fillId="61" borderId="38" xfId="0" applyNumberFormat="1" applyFont="1" applyFill="1" applyBorder="1"/>
    <xf numFmtId="9" fontId="0" fillId="61" borderId="97" xfId="0" applyNumberFormat="1" applyFont="1" applyFill="1" applyBorder="1"/>
    <xf numFmtId="0" fontId="0" fillId="0" borderId="98" xfId="0" applyFill="1" applyBorder="1"/>
    <xf numFmtId="49" fontId="24" fillId="28" borderId="31" xfId="92" applyNumberFormat="1" applyFont="1" applyFill="1" applyBorder="1" applyAlignment="1">
      <alignment horizontal="center" vertical="center" wrapText="1"/>
    </xf>
    <xf numFmtId="0" fontId="27" fillId="0" borderId="82" xfId="0" applyFont="1" applyFill="1" applyBorder="1" applyAlignment="1">
      <alignment horizontal="left" vertical="center"/>
    </xf>
    <xf numFmtId="0" fontId="27" fillId="0" borderId="99" xfId="0" applyFont="1" applyFill="1" applyBorder="1" applyAlignment="1">
      <alignment horizontal="left" vertical="center"/>
    </xf>
    <xf numFmtId="0" fontId="24" fillId="0" borderId="101" xfId="0" applyFont="1" applyFill="1" applyBorder="1" applyAlignment="1">
      <alignment horizontal="center" vertical="center" wrapText="1"/>
    </xf>
    <xf numFmtId="49" fontId="27" fillId="0" borderId="102" xfId="54" applyNumberFormat="1" applyFont="1" applyFill="1" applyBorder="1" applyAlignment="1">
      <alignment horizontal="center" vertical="center"/>
    </xf>
    <xf numFmtId="0" fontId="0" fillId="0" borderId="75" xfId="0" applyFont="1" applyBorder="1" applyAlignment="1">
      <alignment horizontal="center"/>
    </xf>
    <xf numFmtId="0" fontId="24" fillId="0" borderId="51" xfId="0" applyFont="1" applyFill="1" applyBorder="1" applyAlignment="1">
      <alignment horizontal="center" vertical="center" wrapText="1"/>
    </xf>
    <xf numFmtId="0" fontId="24" fillId="0" borderId="32" xfId="0" applyFont="1" applyFill="1" applyBorder="1" applyAlignment="1">
      <alignment horizontal="center" vertical="center" wrapText="1"/>
    </xf>
    <xf numFmtId="0" fontId="24" fillId="0" borderId="52" xfId="0" applyFont="1" applyFill="1" applyBorder="1" applyAlignment="1">
      <alignment horizontal="center" vertical="center" wrapText="1"/>
    </xf>
    <xf numFmtId="0" fontId="24" fillId="0" borderId="53" xfId="0" applyFont="1" applyFill="1" applyBorder="1" applyAlignment="1">
      <alignment horizontal="center" vertical="center" textRotation="90"/>
    </xf>
    <xf numFmtId="0" fontId="24" fillId="0" borderId="33" xfId="0" applyFont="1" applyFill="1" applyBorder="1" applyAlignment="1">
      <alignment horizontal="center" vertical="center" textRotation="90"/>
    </xf>
    <xf numFmtId="0" fontId="24" fillId="0" borderId="49" xfId="0" applyFont="1" applyFill="1" applyBorder="1" applyAlignment="1">
      <alignment horizontal="center" vertical="center" textRotation="90"/>
    </xf>
    <xf numFmtId="0" fontId="24" fillId="0" borderId="31" xfId="0" applyFont="1" applyFill="1" applyBorder="1" applyAlignment="1">
      <alignment horizontal="center" vertical="center" textRotation="90"/>
    </xf>
    <xf numFmtId="0" fontId="24" fillId="0" borderId="52" xfId="0" applyFont="1" applyFill="1" applyBorder="1" applyAlignment="1">
      <alignment horizontal="center" vertical="center" textRotation="90"/>
    </xf>
    <xf numFmtId="0" fontId="24" fillId="0" borderId="32" xfId="0" applyFont="1" applyFill="1" applyBorder="1" applyAlignment="1">
      <alignment horizontal="center" vertical="center" textRotation="90"/>
    </xf>
    <xf numFmtId="0" fontId="0" fillId="0" borderId="6" xfId="0" applyFill="1" applyBorder="1"/>
    <xf numFmtId="49" fontId="0" fillId="0" borderId="6" xfId="0" applyNumberFormat="1" applyFill="1" applyBorder="1" applyAlignment="1">
      <alignment horizontal="center" vertical="center"/>
    </xf>
    <xf numFmtId="0" fontId="2" fillId="0" borderId="0" xfId="106" applyFont="1"/>
    <xf numFmtId="0" fontId="54" fillId="0" borderId="0" xfId="0" applyFont="1" applyBorder="1" applyAlignment="1">
      <alignment horizontal="center"/>
    </xf>
    <xf numFmtId="0" fontId="54" fillId="0" borderId="0" xfId="0" applyFont="1" applyBorder="1" applyAlignment="1">
      <alignment horizontal="left"/>
    </xf>
    <xf numFmtId="0" fontId="54" fillId="0" borderId="0" xfId="0" applyFont="1" applyFill="1" applyBorder="1" applyAlignment="1">
      <alignment horizontal="center"/>
    </xf>
    <xf numFmtId="0" fontId="54" fillId="0" borderId="0" xfId="0" applyFont="1"/>
    <xf numFmtId="0" fontId="54" fillId="0" borderId="0" xfId="0" applyFont="1" applyAlignment="1">
      <alignment horizontal="left"/>
    </xf>
    <xf numFmtId="0" fontId="54" fillId="0" borderId="0" xfId="0" applyFont="1" applyAlignment="1">
      <alignment horizontal="center"/>
    </xf>
    <xf numFmtId="0" fontId="54" fillId="0" borderId="0" xfId="0" applyFont="1" applyBorder="1"/>
    <xf numFmtId="49" fontId="54" fillId="0" borderId="0" xfId="103" applyNumberFormat="1" applyFont="1" applyFill="1" applyBorder="1" applyAlignment="1">
      <alignment vertical="center"/>
    </xf>
    <xf numFmtId="49" fontId="54" fillId="0" borderId="0" xfId="103" applyNumberFormat="1" applyFont="1" applyFill="1" applyBorder="1" applyAlignment="1">
      <alignment horizontal="center" vertical="center"/>
    </xf>
    <xf numFmtId="49" fontId="54" fillId="0" borderId="0" xfId="103" applyNumberFormat="1" applyFont="1" applyFill="1" applyBorder="1" applyAlignment="1">
      <alignment vertical="center" wrapText="1"/>
    </xf>
    <xf numFmtId="49" fontId="54" fillId="28" borderId="0" xfId="103" applyNumberFormat="1" applyFont="1" applyFill="1" applyBorder="1" applyAlignment="1">
      <alignment vertical="center" wrapText="1"/>
    </xf>
    <xf numFmtId="0" fontId="54" fillId="0" borderId="0" xfId="0" applyFont="1" applyFill="1" applyBorder="1"/>
    <xf numFmtId="49" fontId="54" fillId="0" borderId="0" xfId="0" applyNumberFormat="1" applyFont="1" applyFill="1" applyBorder="1" applyAlignment="1">
      <alignment vertical="center"/>
    </xf>
    <xf numFmtId="0" fontId="54" fillId="0" borderId="0" xfId="0" applyNumberFormat="1" applyFont="1" applyFill="1" applyBorder="1" applyAlignment="1">
      <alignment horizontal="center" vertical="center"/>
    </xf>
    <xf numFmtId="0" fontId="54" fillId="0" borderId="0" xfId="0" applyNumberFormat="1" applyFont="1" applyFill="1" applyBorder="1" applyAlignment="1">
      <alignment horizontal="center" vertical="center" wrapText="1"/>
    </xf>
    <xf numFmtId="49" fontId="54" fillId="0" borderId="0" xfId="92" applyNumberFormat="1" applyFont="1" applyFill="1" applyBorder="1" applyAlignment="1">
      <alignment horizontal="left" vertical="center"/>
    </xf>
    <xf numFmtId="0" fontId="25" fillId="0" borderId="8" xfId="0" applyFont="1" applyBorder="1" applyAlignment="1">
      <alignment horizontal="center"/>
    </xf>
    <xf numFmtId="0" fontId="25" fillId="0" borderId="8" xfId="0" applyFont="1" applyBorder="1" applyAlignment="1">
      <alignment horizontal="left"/>
    </xf>
    <xf numFmtId="0" fontId="24" fillId="0" borderId="104" xfId="0" applyFont="1" applyFill="1" applyBorder="1" applyAlignment="1">
      <alignment horizontal="center" vertical="center" wrapText="1"/>
    </xf>
    <xf numFmtId="0" fontId="47" fillId="0" borderId="63" xfId="0" applyFont="1" applyFill="1" applyBorder="1" applyAlignment="1">
      <alignment wrapText="1"/>
    </xf>
    <xf numFmtId="0" fontId="47" fillId="0" borderId="64" xfId="0" applyFont="1" applyFill="1" applyBorder="1" applyAlignment="1">
      <alignment wrapText="1"/>
    </xf>
    <xf numFmtId="0" fontId="0" fillId="0" borderId="0" xfId="0" applyAlignment="1">
      <alignment wrapText="1"/>
    </xf>
    <xf numFmtId="0" fontId="55" fillId="0" borderId="0" xfId="0" applyFont="1"/>
    <xf numFmtId="0" fontId="56" fillId="0" borderId="0" xfId="0" applyFont="1" applyAlignment="1">
      <alignment horizontal="justify"/>
    </xf>
    <xf numFmtId="0" fontId="57" fillId="0" borderId="0" xfId="0" applyFont="1" applyAlignment="1">
      <alignment horizontal="justify" readingOrder="1"/>
    </xf>
    <xf numFmtId="0" fontId="4" fillId="0" borderId="0" xfId="0" applyFont="1" applyFill="1" applyBorder="1" applyAlignment="1">
      <alignment vertical="center" wrapText="1"/>
    </xf>
    <xf numFmtId="0" fontId="24" fillId="0" borderId="0" xfId="0" applyFont="1" applyFill="1" applyBorder="1" applyAlignment="1">
      <alignment vertical="center" wrapText="1"/>
    </xf>
    <xf numFmtId="0" fontId="4" fillId="0" borderId="0" xfId="0" applyFont="1" applyFill="1" applyBorder="1" applyAlignment="1">
      <alignment wrapText="1"/>
    </xf>
    <xf numFmtId="0" fontId="5" fillId="0" borderId="108" xfId="0" applyFont="1" applyFill="1" applyBorder="1" applyAlignment="1">
      <alignment horizontal="justify" vertical="top" wrapText="1"/>
    </xf>
    <xf numFmtId="49" fontId="0" fillId="60" borderId="110" xfId="92" applyNumberFormat="1" applyFont="1" applyFill="1" applyBorder="1" applyAlignment="1">
      <alignment vertical="center" wrapText="1"/>
    </xf>
    <xf numFmtId="0" fontId="48" fillId="0" borderId="105" xfId="0" applyFont="1" applyFill="1" applyBorder="1" applyAlignment="1">
      <alignment wrapText="1"/>
    </xf>
    <xf numFmtId="0" fontId="23" fillId="0" borderId="56" xfId="0" applyFont="1" applyFill="1" applyBorder="1" applyAlignment="1">
      <alignment horizontal="center" vertical="center"/>
    </xf>
    <xf numFmtId="49" fontId="0" fillId="0" borderId="6" xfId="0" applyNumberFormat="1" applyFill="1" applyBorder="1" applyAlignment="1">
      <alignment horizontal="left" vertical="center"/>
    </xf>
    <xf numFmtId="0" fontId="47" fillId="0" borderId="0" xfId="0" applyFont="1" applyFill="1" applyBorder="1" applyAlignment="1">
      <alignment horizontal="left" vertical="center"/>
    </xf>
    <xf numFmtId="0" fontId="58" fillId="0" borderId="0" xfId="0" applyFont="1"/>
    <xf numFmtId="0" fontId="25" fillId="0" borderId="114" xfId="0" applyNumberFormat="1" applyFont="1" applyFill="1" applyBorder="1" applyAlignment="1">
      <alignment horizontal="center" vertical="center"/>
    </xf>
    <xf numFmtId="0" fontId="25" fillId="0" borderId="114" xfId="92" applyNumberFormat="1" applyFont="1" applyFill="1" applyBorder="1" applyAlignment="1">
      <alignment horizontal="center" vertical="center"/>
    </xf>
    <xf numFmtId="9" fontId="25" fillId="0" borderId="114" xfId="0" applyNumberFormat="1" applyFont="1" applyFill="1" applyBorder="1" applyAlignment="1">
      <alignment horizontal="center" vertical="center" wrapText="1"/>
    </xf>
    <xf numFmtId="49" fontId="25" fillId="0" borderId="114" xfId="92" applyNumberFormat="1" applyFont="1" applyFill="1" applyBorder="1" applyAlignment="1">
      <alignment horizontal="center" vertical="center" wrapText="1"/>
    </xf>
    <xf numFmtId="0" fontId="0" fillId="0" borderId="12" xfId="0" applyBorder="1" applyAlignment="1">
      <alignment horizontal="center"/>
    </xf>
    <xf numFmtId="49" fontId="47" fillId="0" borderId="115" xfId="103" applyNumberFormat="1" applyFont="1" applyFill="1" applyBorder="1" applyAlignment="1">
      <alignment vertical="center"/>
    </xf>
    <xf numFmtId="49" fontId="47" fillId="0" borderId="114" xfId="103" applyNumberFormat="1" applyFont="1" applyFill="1" applyBorder="1" applyAlignment="1">
      <alignment horizontal="center" vertical="center"/>
    </xf>
    <xf numFmtId="49" fontId="47" fillId="0" borderId="114" xfId="103" applyNumberFormat="1" applyFont="1" applyFill="1" applyBorder="1" applyAlignment="1">
      <alignment horizontal="left" vertical="center"/>
    </xf>
    <xf numFmtId="49" fontId="47" fillId="0" borderId="114" xfId="103" applyNumberFormat="1" applyFont="1" applyFill="1" applyBorder="1" applyAlignment="1">
      <alignment horizontal="center" vertical="center" wrapText="1"/>
    </xf>
    <xf numFmtId="49" fontId="47" fillId="28" borderId="6" xfId="103" applyNumberFormat="1" applyFont="1" applyFill="1" applyBorder="1" applyAlignment="1">
      <alignment horizontal="center" vertical="center" wrapText="1"/>
    </xf>
    <xf numFmtId="49" fontId="47" fillId="0" borderId="6" xfId="103" applyNumberFormat="1" applyFont="1" applyFill="1" applyBorder="1" applyAlignment="1">
      <alignment horizontal="center" vertical="center"/>
    </xf>
    <xf numFmtId="49" fontId="47" fillId="0" borderId="115" xfId="103" applyNumberFormat="1" applyFont="1" applyFill="1" applyBorder="1" applyAlignment="1">
      <alignment vertical="center" wrapText="1"/>
    </xf>
    <xf numFmtId="49" fontId="47" fillId="0" borderId="114" xfId="103" applyNumberFormat="1" applyFont="1" applyFill="1" applyBorder="1" applyAlignment="1">
      <alignment horizontal="left" vertical="center" wrapText="1"/>
    </xf>
    <xf numFmtId="49" fontId="47" fillId="0" borderId="6" xfId="103" applyNumberFormat="1" applyFont="1" applyFill="1" applyBorder="1" applyAlignment="1">
      <alignment horizontal="center" vertical="center" wrapText="1"/>
    </xf>
    <xf numFmtId="49" fontId="47" fillId="28" borderId="114" xfId="103" applyNumberFormat="1" applyFont="1" applyFill="1" applyBorder="1" applyAlignment="1">
      <alignment horizontal="center" vertical="center" wrapText="1"/>
    </xf>
    <xf numFmtId="49" fontId="61" fillId="0" borderId="114" xfId="103" applyNumberFormat="1" applyFont="1" applyFill="1" applyBorder="1" applyAlignment="1">
      <alignment horizontal="center" vertical="center" wrapText="1"/>
    </xf>
    <xf numFmtId="0" fontId="62" fillId="0" borderId="115" xfId="112" applyFont="1" applyFill="1" applyBorder="1" applyAlignment="1">
      <alignment vertical="center"/>
    </xf>
    <xf numFmtId="0" fontId="47" fillId="0" borderId="115" xfId="112" applyFont="1" applyFill="1" applyBorder="1"/>
    <xf numFmtId="49" fontId="47" fillId="0" borderId="114" xfId="103" applyNumberFormat="1" applyFont="1" applyFill="1" applyBorder="1" applyAlignment="1">
      <alignment vertical="center" wrapText="1"/>
    </xf>
    <xf numFmtId="0" fontId="64" fillId="0" borderId="0" xfId="0" applyFont="1"/>
    <xf numFmtId="0" fontId="47" fillId="0" borderId="0" xfId="0" applyFont="1" applyFill="1" applyAlignment="1">
      <alignment horizontal="center"/>
    </xf>
    <xf numFmtId="0" fontId="0" fillId="0" borderId="12" xfId="0" applyFont="1" applyFill="1" applyBorder="1" applyAlignment="1">
      <alignment horizontal="center" vertical="center"/>
    </xf>
    <xf numFmtId="49" fontId="4" fillId="65" borderId="116" xfId="0" applyNumberFormat="1" applyFont="1" applyFill="1" applyBorder="1" applyAlignment="1">
      <alignment horizontal="center" vertical="center"/>
    </xf>
    <xf numFmtId="0" fontId="64" fillId="65" borderId="112" xfId="0" applyFont="1" applyFill="1" applyBorder="1" applyAlignment="1">
      <alignment horizontal="left" vertical="center" wrapText="1"/>
    </xf>
    <xf numFmtId="0" fontId="4" fillId="65" borderId="116" xfId="0" applyFont="1" applyFill="1" applyBorder="1" applyAlignment="1">
      <alignment horizontal="left"/>
    </xf>
    <xf numFmtId="49" fontId="4" fillId="65" borderId="117" xfId="0" applyNumberFormat="1" applyFont="1" applyFill="1" applyBorder="1" applyAlignment="1">
      <alignment horizontal="center" vertical="center"/>
    </xf>
    <xf numFmtId="0" fontId="4" fillId="64" borderId="116" xfId="0" applyNumberFormat="1" applyFont="1" applyFill="1" applyBorder="1" applyAlignment="1">
      <alignment horizontal="center" vertical="center"/>
    </xf>
    <xf numFmtId="0" fontId="32" fillId="64" borderId="116" xfId="0" applyFont="1" applyFill="1" applyBorder="1" applyAlignment="1">
      <alignment horizontal="left" vertical="top" wrapText="1"/>
    </xf>
    <xf numFmtId="49" fontId="4" fillId="63" borderId="112" xfId="0" applyNumberFormat="1" applyFont="1" applyFill="1" applyBorder="1" applyAlignment="1">
      <alignment horizontal="center" vertical="center"/>
    </xf>
    <xf numFmtId="0" fontId="32" fillId="26" borderId="112" xfId="0" applyFont="1" applyFill="1" applyBorder="1" applyAlignment="1">
      <alignment horizontal="left" vertical="top" wrapText="1"/>
    </xf>
    <xf numFmtId="0" fontId="4" fillId="0" borderId="112" xfId="0" applyFont="1" applyBorder="1" applyAlignment="1">
      <alignment horizontal="left"/>
    </xf>
    <xf numFmtId="49" fontId="4" fillId="0" borderId="112" xfId="0" applyNumberFormat="1" applyFont="1" applyFill="1" applyBorder="1" applyAlignment="1">
      <alignment horizontal="center" vertical="center"/>
    </xf>
    <xf numFmtId="49" fontId="4" fillId="0" borderId="117" xfId="0" applyNumberFormat="1" applyFont="1" applyFill="1" applyBorder="1" applyAlignment="1">
      <alignment horizontal="center" vertical="center"/>
    </xf>
    <xf numFmtId="0" fontId="4" fillId="0" borderId="112" xfId="0" applyNumberFormat="1" applyFont="1" applyFill="1" applyBorder="1" applyAlignment="1">
      <alignment horizontal="center" vertical="center"/>
    </xf>
    <xf numFmtId="0" fontId="4" fillId="63" borderId="112" xfId="0" applyNumberFormat="1" applyFont="1" applyFill="1" applyBorder="1" applyAlignment="1">
      <alignment horizontal="center" vertical="center"/>
    </xf>
    <xf numFmtId="49" fontId="4" fillId="65" borderId="112" xfId="0" applyNumberFormat="1" applyFont="1" applyFill="1" applyBorder="1" applyAlignment="1">
      <alignment horizontal="center" vertical="center"/>
    </xf>
    <xf numFmtId="0" fontId="32" fillId="64" borderId="112" xfId="0" applyFont="1" applyFill="1" applyBorder="1" applyAlignment="1">
      <alignment horizontal="left" vertical="top" wrapText="1"/>
    </xf>
    <xf numFmtId="0" fontId="4" fillId="65" borderId="112" xfId="0" applyFont="1" applyFill="1" applyBorder="1" applyAlignment="1">
      <alignment horizontal="left"/>
    </xf>
    <xf numFmtId="0" fontId="4" fillId="64" borderId="112" xfId="0" applyNumberFormat="1" applyFont="1" applyFill="1" applyBorder="1" applyAlignment="1">
      <alignment horizontal="center" vertical="center"/>
    </xf>
    <xf numFmtId="49" fontId="4" fillId="64" borderId="112" xfId="0" applyNumberFormat="1" applyFont="1" applyFill="1" applyBorder="1" applyAlignment="1">
      <alignment horizontal="center" vertical="center"/>
    </xf>
    <xf numFmtId="0" fontId="32" fillId="65" borderId="0" xfId="0" applyFont="1" applyFill="1" applyBorder="1" applyAlignment="1">
      <alignment horizontal="left" vertical="center"/>
    </xf>
    <xf numFmtId="0" fontId="32" fillId="65" borderId="112" xfId="0" applyFont="1" applyFill="1" applyBorder="1" applyAlignment="1">
      <alignment horizontal="left" vertical="top" wrapText="1"/>
    </xf>
    <xf numFmtId="0" fontId="4" fillId="65" borderId="112" xfId="0" applyNumberFormat="1" applyFont="1" applyFill="1" applyBorder="1" applyAlignment="1">
      <alignment horizontal="center" vertical="center"/>
    </xf>
    <xf numFmtId="0" fontId="32" fillId="65" borderId="112" xfId="0" applyFont="1" applyFill="1" applyBorder="1" applyAlignment="1">
      <alignment horizontal="left" vertical="center"/>
    </xf>
    <xf numFmtId="0" fontId="4" fillId="66" borderId="112" xfId="0" applyFont="1" applyFill="1" applyBorder="1" applyAlignment="1">
      <alignment horizontal="left" vertical="top" wrapText="1"/>
    </xf>
    <xf numFmtId="0" fontId="4" fillId="66" borderId="112" xfId="0" applyNumberFormat="1" applyFont="1" applyFill="1" applyBorder="1" applyAlignment="1">
      <alignment horizontal="center" vertical="center"/>
    </xf>
    <xf numFmtId="49" fontId="65" fillId="0" borderId="118" xfId="0" applyNumberFormat="1" applyFont="1" applyFill="1" applyBorder="1" applyAlignment="1">
      <alignment horizontal="center" vertical="center"/>
    </xf>
    <xf numFmtId="0" fontId="25" fillId="0" borderId="118" xfId="0" applyFont="1" applyFill="1" applyBorder="1" applyAlignment="1">
      <alignment horizontal="left" vertical="center"/>
    </xf>
    <xf numFmtId="49" fontId="25" fillId="0" borderId="117" xfId="0" applyNumberFormat="1" applyFont="1" applyFill="1" applyBorder="1" applyAlignment="1">
      <alignment horizontal="center" vertical="center"/>
    </xf>
    <xf numFmtId="49" fontId="25" fillId="0" borderId="119" xfId="0" applyNumberFormat="1" applyFont="1" applyFill="1" applyBorder="1" applyAlignment="1">
      <alignment horizontal="center" vertical="center"/>
    </xf>
    <xf numFmtId="49" fontId="25" fillId="0" borderId="112" xfId="0" applyNumberFormat="1" applyFont="1" applyFill="1" applyBorder="1" applyAlignment="1">
      <alignment horizontal="center" vertical="center"/>
    </xf>
    <xf numFmtId="49" fontId="0" fillId="0" borderId="118" xfId="0" applyNumberFormat="1" applyFont="1" applyFill="1" applyBorder="1" applyAlignment="1">
      <alignment horizontal="left" vertical="center"/>
    </xf>
    <xf numFmtId="49" fontId="0" fillId="0" borderId="117" xfId="0" applyNumberFormat="1" applyFont="1" applyFill="1" applyBorder="1" applyAlignment="1">
      <alignment horizontal="center" vertical="center"/>
    </xf>
    <xf numFmtId="49" fontId="0" fillId="0" borderId="117" xfId="0" applyNumberFormat="1" applyFont="1" applyFill="1" applyBorder="1" applyAlignment="1">
      <alignment horizontal="left" vertical="center"/>
    </xf>
    <xf numFmtId="0" fontId="0" fillId="0" borderId="117" xfId="0" applyNumberFormat="1" applyFont="1" applyFill="1" applyBorder="1" applyAlignment="1">
      <alignment horizontal="center" vertical="center"/>
    </xf>
    <xf numFmtId="49" fontId="0" fillId="0" borderId="119" xfId="0" applyNumberFormat="1" applyFont="1" applyFill="1" applyBorder="1" applyAlignment="1">
      <alignment horizontal="center" vertical="center"/>
    </xf>
    <xf numFmtId="0" fontId="24" fillId="0" borderId="120" xfId="0" applyFont="1" applyBorder="1" applyAlignment="1">
      <alignment horizontal="center" vertical="center"/>
    </xf>
    <xf numFmtId="49" fontId="24" fillId="0" borderId="121" xfId="0" applyNumberFormat="1" applyFont="1" applyFill="1" applyBorder="1" applyAlignment="1">
      <alignment horizontal="center" vertical="center"/>
    </xf>
    <xf numFmtId="0" fontId="24" fillId="0" borderId="121" xfId="0" applyFont="1" applyBorder="1" applyAlignment="1">
      <alignment horizontal="center" vertical="center"/>
    </xf>
    <xf numFmtId="0" fontId="24" fillId="0" borderId="121" xfId="0" applyFont="1" applyFill="1" applyBorder="1" applyAlignment="1">
      <alignment horizontal="center" vertical="center"/>
    </xf>
    <xf numFmtId="49" fontId="24" fillId="0" borderId="121" xfId="0" applyNumberFormat="1" applyFont="1" applyFill="1" applyBorder="1" applyAlignment="1">
      <alignment horizontal="center" vertical="center" wrapText="1"/>
    </xf>
    <xf numFmtId="0" fontId="24" fillId="0" borderId="122" xfId="0" applyFont="1" applyFill="1" applyBorder="1" applyAlignment="1">
      <alignment horizontal="center" vertical="center" wrapText="1"/>
    </xf>
    <xf numFmtId="0" fontId="24" fillId="0" borderId="120" xfId="0" applyFont="1" applyFill="1" applyBorder="1" applyAlignment="1">
      <alignment horizontal="center" vertical="center" wrapText="1"/>
    </xf>
    <xf numFmtId="0" fontId="24" fillId="0" borderId="123" xfId="0" applyFont="1" applyFill="1" applyBorder="1" applyAlignment="1">
      <alignment horizontal="center" vertical="center" wrapText="1"/>
    </xf>
    <xf numFmtId="49" fontId="4" fillId="65" borderId="105" xfId="0" applyNumberFormat="1" applyFont="1" applyFill="1" applyBorder="1" applyAlignment="1">
      <alignment horizontal="center" vertical="center"/>
    </xf>
    <xf numFmtId="49" fontId="0" fillId="0" borderId="124" xfId="0" applyNumberFormat="1" applyFont="1" applyFill="1" applyBorder="1" applyAlignment="1">
      <alignment horizontal="center" vertical="center"/>
    </xf>
    <xf numFmtId="49" fontId="4" fillId="63" borderId="106" xfId="0" applyNumberFormat="1" applyFont="1" applyFill="1" applyBorder="1" applyAlignment="1">
      <alignment horizontal="center" vertical="center"/>
    </xf>
    <xf numFmtId="49" fontId="4" fillId="65" borderId="106" xfId="0" applyNumberFormat="1" applyFont="1" applyFill="1" applyBorder="1" applyAlignment="1">
      <alignment horizontal="center" vertical="center"/>
    </xf>
    <xf numFmtId="49" fontId="0" fillId="0" borderId="124" xfId="0" applyNumberFormat="1" applyFill="1" applyBorder="1" applyAlignment="1">
      <alignment vertical="center"/>
    </xf>
    <xf numFmtId="0" fontId="25" fillId="0" borderId="125" xfId="0" applyFont="1" applyFill="1" applyBorder="1" applyAlignment="1">
      <alignment horizontal="center"/>
    </xf>
    <xf numFmtId="49" fontId="25" fillId="0" borderId="124" xfId="0" applyNumberFormat="1" applyFont="1" applyFill="1" applyBorder="1" applyAlignment="1">
      <alignment horizontal="center" vertical="center"/>
    </xf>
    <xf numFmtId="0" fontId="0" fillId="0" borderId="125" xfId="0" applyFont="1" applyBorder="1" applyAlignment="1">
      <alignment horizontal="center"/>
    </xf>
    <xf numFmtId="0" fontId="0" fillId="0" borderId="125" xfId="0" applyFont="1" applyBorder="1"/>
    <xf numFmtId="0" fontId="0" fillId="0" borderId="126" xfId="0" applyFont="1" applyBorder="1"/>
    <xf numFmtId="49" fontId="0" fillId="0" borderId="127" xfId="0" applyNumberFormat="1" applyFont="1" applyFill="1" applyBorder="1" applyAlignment="1">
      <alignment horizontal="left" vertical="center"/>
    </xf>
    <xf numFmtId="49" fontId="0" fillId="0" borderId="128" xfId="0" applyNumberFormat="1" applyFont="1" applyFill="1" applyBorder="1" applyAlignment="1">
      <alignment horizontal="center" vertical="center"/>
    </xf>
    <xf numFmtId="49" fontId="0" fillId="0" borderId="128" xfId="0" applyNumberFormat="1" applyFont="1" applyFill="1" applyBorder="1" applyAlignment="1">
      <alignment horizontal="left" vertical="center"/>
    </xf>
    <xf numFmtId="0" fontId="0" fillId="0" borderId="128" xfId="0" applyNumberFormat="1" applyFont="1" applyFill="1" applyBorder="1" applyAlignment="1">
      <alignment horizontal="center" vertical="center"/>
    </xf>
    <xf numFmtId="49" fontId="0" fillId="0" borderId="129" xfId="0" applyNumberFormat="1" applyFont="1" applyFill="1" applyBorder="1" applyAlignment="1">
      <alignment horizontal="center" vertical="center"/>
    </xf>
    <xf numFmtId="49" fontId="0" fillId="0" borderId="130" xfId="0" applyNumberFormat="1" applyFill="1" applyBorder="1" applyAlignment="1">
      <alignment vertical="center"/>
    </xf>
    <xf numFmtId="49" fontId="0" fillId="65" borderId="112" xfId="0" applyNumberFormat="1" applyFill="1" applyBorder="1" applyAlignment="1">
      <alignment horizontal="center" vertical="center"/>
    </xf>
    <xf numFmtId="49" fontId="0" fillId="63" borderId="112" xfId="0" applyNumberFormat="1" applyFill="1" applyBorder="1" applyAlignment="1">
      <alignment horizontal="center" vertical="center"/>
    </xf>
    <xf numFmtId="49" fontId="0" fillId="0" borderId="112" xfId="0" applyNumberFormat="1" applyFill="1" applyBorder="1" applyAlignment="1">
      <alignment horizontal="center" vertical="center"/>
    </xf>
    <xf numFmtId="0" fontId="32" fillId="0" borderId="112" xfId="0" applyFont="1" applyFill="1" applyBorder="1" applyAlignment="1">
      <alignment horizontal="left" vertical="top" wrapText="1"/>
    </xf>
    <xf numFmtId="0" fontId="25" fillId="0" borderId="131" xfId="0" applyFont="1" applyFill="1" applyBorder="1" applyAlignment="1">
      <alignment horizontal="center"/>
    </xf>
    <xf numFmtId="49" fontId="65" fillId="0" borderId="132" xfId="0" applyNumberFormat="1" applyFont="1" applyFill="1" applyBorder="1" applyAlignment="1">
      <alignment horizontal="center" vertical="center"/>
    </xf>
    <xf numFmtId="0" fontId="25" fillId="0" borderId="132" xfId="0" applyFont="1" applyFill="1" applyBorder="1" applyAlignment="1">
      <alignment horizontal="left" vertical="center"/>
    </xf>
    <xf numFmtId="49" fontId="25" fillId="0" borderId="133" xfId="0" applyNumberFormat="1" applyFont="1" applyFill="1" applyBorder="1" applyAlignment="1">
      <alignment horizontal="center" vertical="center"/>
    </xf>
    <xf numFmtId="49" fontId="25" fillId="0" borderId="134" xfId="0" applyNumberFormat="1" applyFont="1" applyFill="1" applyBorder="1" applyAlignment="1">
      <alignment horizontal="center" vertical="center"/>
    </xf>
    <xf numFmtId="49" fontId="0" fillId="0" borderId="112" xfId="0" applyNumberFormat="1" applyFill="1" applyBorder="1" applyAlignment="1">
      <alignment horizontal="left" vertical="center"/>
    </xf>
    <xf numFmtId="49" fontId="4" fillId="0" borderId="112" xfId="0" applyNumberFormat="1" applyFont="1" applyFill="1" applyBorder="1" applyAlignment="1">
      <alignment horizontal="left" vertical="center" wrapText="1"/>
    </xf>
    <xf numFmtId="49" fontId="65" fillId="0" borderId="112" xfId="0" applyNumberFormat="1" applyFont="1" applyFill="1" applyBorder="1" applyAlignment="1">
      <alignment horizontal="center" vertical="center"/>
    </xf>
    <xf numFmtId="0" fontId="25" fillId="0" borderId="112" xfId="0" applyFont="1" applyFill="1" applyBorder="1" applyAlignment="1">
      <alignment horizontal="left" vertical="center"/>
    </xf>
    <xf numFmtId="0" fontId="0" fillId="0" borderId="112" xfId="0" applyFont="1" applyBorder="1"/>
    <xf numFmtId="0" fontId="25" fillId="0" borderId="112" xfId="0" applyFont="1" applyFill="1" applyBorder="1" applyAlignment="1">
      <alignment horizontal="center"/>
    </xf>
    <xf numFmtId="49" fontId="0" fillId="0" borderId="138" xfId="0" applyNumberFormat="1" applyFont="1" applyFill="1" applyBorder="1" applyAlignment="1">
      <alignment horizontal="center" vertical="center"/>
    </xf>
    <xf numFmtId="0" fontId="64" fillId="26" borderId="136" xfId="0" applyFont="1" applyFill="1" applyBorder="1" applyAlignment="1">
      <alignment horizontal="left" vertical="top" wrapText="1"/>
    </xf>
    <xf numFmtId="0" fontId="4" fillId="0" borderId="139" xfId="0" applyFont="1" applyFill="1" applyBorder="1" applyAlignment="1">
      <alignment horizontal="left"/>
    </xf>
    <xf numFmtId="49" fontId="4" fillId="0" borderId="140" xfId="0" applyNumberFormat="1" applyFont="1" applyFill="1" applyBorder="1" applyAlignment="1">
      <alignment horizontal="center" vertical="center"/>
    </xf>
    <xf numFmtId="0" fontId="4" fillId="0" borderId="140" xfId="0" applyNumberFormat="1" applyFont="1" applyFill="1" applyBorder="1" applyAlignment="1">
      <alignment horizontal="center" vertical="center"/>
    </xf>
    <xf numFmtId="0" fontId="64" fillId="26" borderId="141" xfId="0" applyFont="1" applyFill="1" applyBorder="1" applyAlignment="1">
      <alignment horizontal="left" vertical="top" wrapText="1"/>
    </xf>
    <xf numFmtId="49" fontId="4" fillId="0" borderId="142" xfId="0" applyNumberFormat="1" applyFont="1" applyFill="1" applyBorder="1" applyAlignment="1">
      <alignment horizontal="center" vertical="center"/>
    </xf>
    <xf numFmtId="0" fontId="4" fillId="0" borderId="142" xfId="0" applyNumberFormat="1" applyFont="1" applyFill="1" applyBorder="1" applyAlignment="1">
      <alignment horizontal="center" vertical="center"/>
    </xf>
    <xf numFmtId="49" fontId="0" fillId="0" borderId="29" xfId="0" applyNumberFormat="1" applyFont="1" applyFill="1" applyBorder="1" applyAlignment="1">
      <alignment vertical="center"/>
    </xf>
    <xf numFmtId="0" fontId="24" fillId="0" borderId="144" xfId="0" applyFont="1" applyFill="1" applyBorder="1" applyAlignment="1">
      <alignment horizontal="center" vertical="center" textRotation="90"/>
    </xf>
    <xf numFmtId="0" fontId="24" fillId="0" borderId="143" xfId="0" applyFont="1" applyFill="1" applyBorder="1" applyAlignment="1">
      <alignment horizontal="center" vertical="center" textRotation="90"/>
    </xf>
    <xf numFmtId="0" fontId="24" fillId="0" borderId="145" xfId="0" applyFont="1" applyFill="1" applyBorder="1" applyAlignment="1">
      <alignment horizontal="center" vertical="center" textRotation="90"/>
    </xf>
    <xf numFmtId="0" fontId="4" fillId="0" borderId="147" xfId="0" applyFont="1" applyFill="1" applyBorder="1" applyAlignment="1">
      <alignment horizontal="center" vertical="center" wrapText="1"/>
    </xf>
    <xf numFmtId="0" fontId="4" fillId="0" borderId="41" xfId="0" applyFont="1" applyBorder="1" applyAlignment="1">
      <alignment horizontal="center"/>
    </xf>
    <xf numFmtId="0" fontId="57" fillId="8" borderId="112" xfId="0" applyFont="1" applyFill="1" applyBorder="1" applyAlignment="1">
      <alignment horizontal="center" vertical="center" wrapText="1"/>
    </xf>
    <xf numFmtId="0" fontId="57" fillId="8" borderId="46" xfId="0" applyFont="1" applyFill="1" applyBorder="1" applyAlignment="1">
      <alignment horizontal="center" vertical="center" wrapText="1"/>
    </xf>
    <xf numFmtId="0" fontId="57" fillId="8" borderId="48" xfId="0" applyFont="1" applyFill="1" applyBorder="1" applyAlignment="1">
      <alignment horizontal="center" vertical="center" wrapText="1"/>
    </xf>
    <xf numFmtId="0" fontId="4" fillId="8" borderId="41" xfId="0" applyFont="1" applyFill="1" applyBorder="1" applyAlignment="1">
      <alignment horizontal="center"/>
    </xf>
    <xf numFmtId="0" fontId="4" fillId="8" borderId="23" xfId="0" applyFont="1" applyFill="1" applyBorder="1" applyAlignment="1">
      <alignment horizontal="center"/>
    </xf>
    <xf numFmtId="0" fontId="4" fillId="8" borderId="148" xfId="0" applyFont="1" applyFill="1" applyBorder="1" applyAlignment="1">
      <alignment horizontal="center" vertical="top" wrapText="1"/>
    </xf>
    <xf numFmtId="0" fontId="4" fillId="8" borderId="149" xfId="0" applyFont="1" applyFill="1" applyBorder="1" applyAlignment="1">
      <alignment horizontal="center"/>
    </xf>
    <xf numFmtId="0" fontId="0" fillId="8" borderId="148" xfId="0" applyFont="1" applyFill="1" applyBorder="1" applyAlignment="1">
      <alignment horizontal="center"/>
    </xf>
    <xf numFmtId="0" fontId="0" fillId="8" borderId="149" xfId="0" applyFont="1" applyFill="1" applyBorder="1" applyAlignment="1">
      <alignment horizontal="center"/>
    </xf>
    <xf numFmtId="0" fontId="25" fillId="0" borderId="149" xfId="0" applyFont="1" applyFill="1" applyBorder="1"/>
    <xf numFmtId="0" fontId="37" fillId="59" borderId="149" xfId="92" applyNumberFormat="1" applyFont="1" applyFill="1" applyBorder="1" applyAlignment="1">
      <alignment horizontal="center" vertical="center"/>
    </xf>
    <xf numFmtId="0" fontId="37" fillId="59" borderId="148" xfId="92" applyNumberFormat="1" applyFont="1" applyFill="1" applyBorder="1" applyAlignment="1">
      <alignment horizontal="center" vertical="center"/>
    </xf>
    <xf numFmtId="9" fontId="37" fillId="0" borderId="149" xfId="93" applyFont="1" applyFill="1" applyBorder="1" applyAlignment="1">
      <alignment horizontal="center" vertical="center" wrapText="1"/>
    </xf>
    <xf numFmtId="49" fontId="37" fillId="59" borderId="148" xfId="92" applyNumberFormat="1" applyFont="1" applyFill="1" applyBorder="1" applyAlignment="1">
      <alignment horizontal="center" vertical="center" wrapText="1"/>
    </xf>
    <xf numFmtId="49" fontId="25" fillId="0" borderId="152" xfId="92" applyNumberFormat="1" applyFont="1" applyFill="1" applyBorder="1" applyAlignment="1">
      <alignment vertical="center" wrapText="1"/>
    </xf>
    <xf numFmtId="49" fontId="25" fillId="0" borderId="116" xfId="92" applyNumberFormat="1" applyFont="1" applyFill="1" applyBorder="1" applyAlignment="1">
      <alignment vertical="center"/>
    </xf>
    <xf numFmtId="49" fontId="25" fillId="0" borderId="146" xfId="92" applyNumberFormat="1" applyFont="1" applyFill="1" applyBorder="1" applyAlignment="1">
      <alignment vertical="center"/>
    </xf>
    <xf numFmtId="9" fontId="25" fillId="0" borderId="149" xfId="92" applyNumberFormat="1" applyFont="1" applyFill="1" applyBorder="1" applyAlignment="1">
      <alignment horizontal="center" vertical="center"/>
    </xf>
    <xf numFmtId="49" fontId="25" fillId="0" borderId="112" xfId="92" applyNumberFormat="1" applyFont="1" applyFill="1" applyBorder="1" applyAlignment="1">
      <alignment vertical="center"/>
    </xf>
    <xf numFmtId="0" fontId="24" fillId="0" borderId="75" xfId="0" applyFont="1" applyFill="1" applyBorder="1" applyAlignment="1">
      <alignment horizontal="left" vertical="center" wrapText="1"/>
    </xf>
    <xf numFmtId="0" fontId="24" fillId="0" borderId="76" xfId="0" applyFont="1" applyFill="1" applyBorder="1" applyAlignment="1">
      <alignment horizontal="left" vertical="center" wrapText="1"/>
    </xf>
    <xf numFmtId="9" fontId="25" fillId="0" borderId="149" xfId="92" applyNumberFormat="1" applyFont="1" applyFill="1" applyBorder="1" applyAlignment="1">
      <alignment horizontal="left" vertical="center"/>
    </xf>
    <xf numFmtId="0" fontId="47" fillId="0" borderId="112" xfId="0" applyFont="1" applyFill="1" applyBorder="1" applyAlignment="1">
      <alignment horizontal="left"/>
    </xf>
    <xf numFmtId="0" fontId="0" fillId="0" borderId="112" xfId="0" applyFont="1" applyFill="1" applyBorder="1" applyAlignment="1">
      <alignment horizontal="left"/>
    </xf>
    <xf numFmtId="0" fontId="0" fillId="0" borderId="154" xfId="0" applyFont="1" applyFill="1" applyBorder="1" applyAlignment="1">
      <alignment horizontal="left"/>
    </xf>
    <xf numFmtId="0" fontId="0" fillId="0" borderId="62" xfId="0" applyFont="1" applyFill="1" applyBorder="1" applyAlignment="1">
      <alignment horizontal="left"/>
    </xf>
    <xf numFmtId="0" fontId="0" fillId="0" borderId="62" xfId="0" applyFont="1" applyBorder="1" applyAlignment="1">
      <alignment horizontal="left"/>
    </xf>
    <xf numFmtId="0" fontId="0" fillId="0" borderId="0" xfId="0" applyFont="1" applyBorder="1" applyAlignment="1">
      <alignment horizontal="left"/>
    </xf>
    <xf numFmtId="0" fontId="0" fillId="0" borderId="0" xfId="0" applyFont="1" applyFill="1" applyBorder="1" applyAlignment="1">
      <alignment horizontal="left"/>
    </xf>
    <xf numFmtId="9" fontId="70" fillId="0" borderId="149" xfId="92" applyNumberFormat="1" applyFont="1" applyFill="1" applyBorder="1" applyAlignment="1">
      <alignment horizontal="left" vertical="center" wrapText="1"/>
    </xf>
    <xf numFmtId="49" fontId="27" fillId="0" borderId="12" xfId="92" applyNumberFormat="1" applyFont="1" applyFill="1" applyBorder="1" applyAlignment="1">
      <alignment horizontal="left" vertical="center"/>
    </xf>
    <xf numFmtId="49" fontId="27" fillId="28" borderId="12" xfId="92" applyNumberFormat="1" applyFont="1" applyFill="1" applyBorder="1" applyAlignment="1">
      <alignment horizontal="left" vertical="center"/>
    </xf>
    <xf numFmtId="0" fontId="24" fillId="0" borderId="57" xfId="0" applyFont="1" applyFill="1" applyBorder="1" applyAlignment="1">
      <alignment horizontal="left" vertical="center" wrapText="1"/>
    </xf>
    <xf numFmtId="0" fontId="37" fillId="0" borderId="40" xfId="0" applyFont="1" applyFill="1" applyBorder="1" applyAlignment="1">
      <alignment horizontal="left"/>
    </xf>
    <xf numFmtId="0" fontId="37" fillId="0" borderId="44" xfId="0" applyFont="1" applyFill="1" applyBorder="1" applyAlignment="1">
      <alignment horizontal="left"/>
    </xf>
    <xf numFmtId="0" fontId="0" fillId="0" borderId="0" xfId="0" applyFill="1" applyBorder="1" applyAlignment="1">
      <alignment horizontal="left"/>
    </xf>
    <xf numFmtId="0" fontId="4" fillId="0" borderId="149" xfId="0" applyFont="1" applyBorder="1"/>
    <xf numFmtId="0" fontId="4" fillId="8" borderId="149" xfId="0" applyFont="1" applyFill="1" applyBorder="1"/>
    <xf numFmtId="0" fontId="4" fillId="0" borderId="153" xfId="0" applyFont="1" applyFill="1" applyBorder="1" applyAlignment="1">
      <alignment horizontal="left"/>
    </xf>
    <xf numFmtId="0" fontId="0" fillId="0" borderId="157" xfId="0" applyFont="1" applyBorder="1"/>
    <xf numFmtId="0" fontId="0" fillId="0" borderId="157" xfId="0" applyFont="1" applyFill="1" applyBorder="1"/>
    <xf numFmtId="0" fontId="0" fillId="0" borderId="158" xfId="0" applyFont="1" applyFill="1" applyBorder="1"/>
    <xf numFmtId="0" fontId="37" fillId="0" borderId="112" xfId="0" applyFont="1" applyFill="1" applyBorder="1"/>
    <xf numFmtId="49" fontId="4" fillId="0" borderId="149" xfId="94" applyNumberFormat="1" applyFont="1" applyFill="1" applyBorder="1" applyAlignment="1">
      <alignment vertical="center"/>
    </xf>
    <xf numFmtId="49" fontId="4" fillId="0" borderId="149" xfId="94" applyNumberFormat="1" applyFont="1" applyFill="1" applyBorder="1" applyAlignment="1">
      <alignment vertical="center" wrapText="1"/>
    </xf>
    <xf numFmtId="49" fontId="4" fillId="0" borderId="152" xfId="94" applyNumberFormat="1" applyFont="1" applyFill="1" applyBorder="1" applyAlignment="1">
      <alignment horizontal="left" vertical="center" wrapText="1"/>
    </xf>
    <xf numFmtId="49" fontId="4" fillId="0" borderId="148" xfId="94" applyNumberFormat="1" applyFont="1" applyFill="1" applyBorder="1" applyAlignment="1">
      <alignment vertical="center" wrapText="1"/>
    </xf>
    <xf numFmtId="0" fontId="0" fillId="0" borderId="153" xfId="0" applyFill="1" applyBorder="1"/>
    <xf numFmtId="0" fontId="0" fillId="0" borderId="112" xfId="0" applyFont="1" applyFill="1" applyBorder="1"/>
    <xf numFmtId="0" fontId="0" fillId="0" borderId="112" xfId="0" applyFont="1" applyFill="1" applyBorder="1" applyAlignment="1">
      <alignment horizontal="center"/>
    </xf>
    <xf numFmtId="49" fontId="0" fillId="0" borderId="161" xfId="0" applyNumberFormat="1" applyFont="1" applyFill="1" applyBorder="1" applyAlignment="1">
      <alignment horizontal="center" vertical="center" wrapText="1"/>
    </xf>
    <xf numFmtId="0" fontId="27" fillId="0" borderId="79" xfId="0" applyFont="1" applyFill="1" applyBorder="1" applyAlignment="1">
      <alignment horizontal="center"/>
    </xf>
    <xf numFmtId="0" fontId="0" fillId="0" borderId="34" xfId="0" applyFont="1" applyBorder="1"/>
    <xf numFmtId="49" fontId="24" fillId="0" borderId="162" xfId="0" applyNumberFormat="1" applyFont="1" applyFill="1" applyBorder="1" applyAlignment="1">
      <alignment vertical="center"/>
    </xf>
    <xf numFmtId="1" fontId="0" fillId="0" borderId="161" xfId="0" applyNumberFormat="1" applyFont="1" applyFill="1" applyBorder="1" applyAlignment="1">
      <alignment horizontal="center" vertical="center" wrapText="1"/>
    </xf>
    <xf numFmtId="1" fontId="0" fillId="0" borderId="149" xfId="0" applyNumberFormat="1" applyFont="1" applyFill="1" applyBorder="1" applyAlignment="1">
      <alignment horizontal="center" vertical="center"/>
    </xf>
    <xf numFmtId="49" fontId="0" fillId="0" borderId="160" xfId="0" applyNumberFormat="1" applyFont="1" applyFill="1" applyBorder="1" applyAlignment="1">
      <alignment horizontal="center" vertical="center"/>
    </xf>
    <xf numFmtId="0" fontId="24" fillId="0" borderId="0" xfId="0" applyFont="1" applyBorder="1" applyAlignment="1">
      <alignment horizontal="center" vertical="center"/>
    </xf>
    <xf numFmtId="0" fontId="0" fillId="0" borderId="161" xfId="0" applyFont="1" applyFill="1" applyBorder="1" applyAlignment="1">
      <alignment horizontal="center" wrapText="1"/>
    </xf>
    <xf numFmtId="0" fontId="0" fillId="0" borderId="161" xfId="0" applyNumberFormat="1" applyFont="1" applyFill="1" applyBorder="1" applyAlignment="1">
      <alignment horizontal="center" vertical="center" wrapText="1"/>
    </xf>
    <xf numFmtId="9" fontId="0" fillId="0" borderId="161" xfId="0" applyNumberFormat="1" applyFont="1" applyFill="1" applyBorder="1" applyAlignment="1">
      <alignment horizontal="center" vertical="center" wrapText="1"/>
    </xf>
    <xf numFmtId="49" fontId="0" fillId="0" borderId="163" xfId="0" applyNumberFormat="1" applyFill="1" applyBorder="1" applyAlignment="1">
      <alignment horizontal="center" vertical="center"/>
    </xf>
    <xf numFmtId="16" fontId="0" fillId="0" borderId="0" xfId="0" applyNumberFormat="1" applyFont="1"/>
    <xf numFmtId="0" fontId="0" fillId="0" borderId="64" xfId="0" applyFont="1" applyFill="1" applyBorder="1" applyAlignment="1">
      <alignment wrapText="1"/>
    </xf>
    <xf numFmtId="49" fontId="37" fillId="0" borderId="161" xfId="103" applyNumberFormat="1" applyFont="1" applyFill="1" applyBorder="1" applyAlignment="1">
      <alignment horizontal="center" vertical="center"/>
    </xf>
    <xf numFmtId="49" fontId="37" fillId="0" borderId="161" xfId="103" applyNumberFormat="1" applyFont="1" applyFill="1" applyBorder="1" applyAlignment="1">
      <alignment horizontal="center" vertical="center" wrapText="1"/>
    </xf>
    <xf numFmtId="9" fontId="4" fillId="28" borderId="149" xfId="103" applyNumberFormat="1" applyFont="1" applyFill="1" applyBorder="1" applyAlignment="1">
      <alignment vertical="center" wrapText="1"/>
    </xf>
    <xf numFmtId="49" fontId="37" fillId="0" borderId="146" xfId="103" applyNumberFormat="1" applyFont="1" applyFill="1" applyBorder="1" applyAlignment="1">
      <alignment vertical="center"/>
    </xf>
    <xf numFmtId="0" fontId="37" fillId="0" borderId="164" xfId="0" applyFont="1" applyFill="1" applyBorder="1" applyAlignment="1">
      <alignment horizontal="center"/>
    </xf>
    <xf numFmtId="49" fontId="61" fillId="0" borderId="146" xfId="103" applyNumberFormat="1" applyFont="1" applyFill="1" applyBorder="1" applyAlignment="1">
      <alignment vertical="center"/>
    </xf>
    <xf numFmtId="49" fontId="47" fillId="0" borderId="146" xfId="103" applyNumberFormat="1" applyFont="1" applyFill="1" applyBorder="1" applyAlignment="1">
      <alignment vertical="center"/>
    </xf>
    <xf numFmtId="49" fontId="47" fillId="0" borderId="146" xfId="103" applyNumberFormat="1" applyFont="1" applyFill="1" applyBorder="1" applyAlignment="1">
      <alignment vertical="center" wrapText="1"/>
    </xf>
    <xf numFmtId="0" fontId="58" fillId="0" borderId="12" xfId="0" applyFont="1" applyBorder="1" applyAlignment="1">
      <alignment horizontal="center"/>
    </xf>
    <xf numFmtId="0" fontId="58" fillId="0" borderId="12" xfId="0" applyFont="1" applyFill="1" applyBorder="1" applyAlignment="1">
      <alignment horizontal="center"/>
    </xf>
    <xf numFmtId="0" fontId="58" fillId="0" borderId="12" xfId="0" applyFont="1" applyFill="1" applyBorder="1" applyAlignment="1">
      <alignment horizontal="center" vertical="center"/>
    </xf>
    <xf numFmtId="0" fontId="47" fillId="0" borderId="149" xfId="0" applyFont="1" applyFill="1" applyBorder="1" applyAlignment="1">
      <alignment horizontal="center" vertical="center"/>
    </xf>
    <xf numFmtId="0" fontId="47" fillId="0" borderId="160" xfId="0" applyFont="1" applyFill="1" applyBorder="1" applyAlignment="1">
      <alignment horizontal="left" vertical="center"/>
    </xf>
    <xf numFmtId="0" fontId="47" fillId="0" borderId="149" xfId="0" applyFont="1" applyFill="1" applyBorder="1" applyAlignment="1">
      <alignment horizontal="center"/>
    </xf>
    <xf numFmtId="0" fontId="26" fillId="0" borderId="0" xfId="0" applyFont="1" applyFill="1" applyBorder="1" applyAlignment="1">
      <alignment horizontal="center" vertical="center"/>
    </xf>
    <xf numFmtId="0" fontId="0" fillId="0" borderId="0" xfId="0" applyFont="1" applyFill="1" applyAlignment="1">
      <alignment horizontal="center"/>
    </xf>
    <xf numFmtId="0" fontId="72" fillId="0" borderId="0" xfId="0" applyFont="1" applyFill="1" applyBorder="1" applyAlignment="1">
      <alignment vertical="center"/>
    </xf>
    <xf numFmtId="0" fontId="72" fillId="0" borderId="15" xfId="0" applyFont="1" applyFill="1" applyBorder="1" applyAlignment="1">
      <alignment vertical="center"/>
    </xf>
    <xf numFmtId="0" fontId="63" fillId="0" borderId="6" xfId="0" applyFont="1" applyFill="1" applyBorder="1"/>
    <xf numFmtId="0" fontId="64" fillId="0" borderId="0" xfId="0" applyFont="1" applyFill="1"/>
    <xf numFmtId="0" fontId="0" fillId="0" borderId="6" xfId="0" applyFont="1" applyFill="1" applyBorder="1" applyAlignment="1">
      <alignment horizontal="left" vertical="center" wrapText="1"/>
    </xf>
    <xf numFmtId="0" fontId="0" fillId="0" borderId="6" xfId="0" applyFont="1" applyFill="1" applyBorder="1" applyAlignment="1">
      <alignment horizontal="center" vertical="center"/>
    </xf>
    <xf numFmtId="0" fontId="0" fillId="0" borderId="6" xfId="0" applyFont="1" applyFill="1" applyBorder="1" applyAlignment="1">
      <alignment horizontal="left" vertical="center"/>
    </xf>
    <xf numFmtId="0" fontId="0" fillId="0" borderId="160" xfId="0" applyFont="1" applyFill="1" applyBorder="1" applyAlignment="1">
      <alignment horizontal="left" vertical="center"/>
    </xf>
    <xf numFmtId="0" fontId="32" fillId="0" borderId="112" xfId="0" applyFont="1" applyFill="1" applyBorder="1" applyAlignment="1">
      <alignment horizontal="left" vertical="center" wrapText="1"/>
    </xf>
    <xf numFmtId="0" fontId="0" fillId="0" borderId="153" xfId="0" applyFont="1" applyFill="1" applyBorder="1" applyAlignment="1">
      <alignment horizontal="center" vertical="center" wrapText="1"/>
    </xf>
    <xf numFmtId="0" fontId="0" fillId="0" borderId="13" xfId="0" applyFont="1" applyFill="1" applyBorder="1" applyAlignment="1">
      <alignment horizontal="center"/>
    </xf>
    <xf numFmtId="0" fontId="32" fillId="0" borderId="112" xfId="0" applyNumberFormat="1" applyFont="1" applyFill="1" applyBorder="1"/>
    <xf numFmtId="0" fontId="0" fillId="0" borderId="146" xfId="0" applyFont="1" applyFill="1" applyBorder="1" applyAlignment="1">
      <alignment horizontal="center" vertical="center"/>
    </xf>
    <xf numFmtId="0" fontId="0" fillId="0" borderId="35" xfId="0" applyFont="1" applyFill="1" applyBorder="1" applyAlignment="1">
      <alignment horizontal="center"/>
    </xf>
    <xf numFmtId="0" fontId="32" fillId="0" borderId="112" xfId="0" applyFont="1" applyFill="1" applyBorder="1"/>
    <xf numFmtId="0" fontId="0" fillId="0" borderId="152" xfId="0" applyFont="1" applyFill="1" applyBorder="1" applyAlignment="1">
      <alignment horizontal="center"/>
    </xf>
    <xf numFmtId="0" fontId="0" fillId="0" borderId="107" xfId="0" applyNumberFormat="1" applyFont="1" applyFill="1" applyBorder="1" applyAlignment="1">
      <alignment horizontal="center" vertical="center"/>
    </xf>
    <xf numFmtId="0" fontId="0" fillId="0" borderId="146" xfId="0" applyFont="1" applyFill="1" applyBorder="1" applyAlignment="1">
      <alignment horizontal="center"/>
    </xf>
    <xf numFmtId="0" fontId="0" fillId="0" borderId="165" xfId="0" applyFont="1" applyFill="1" applyBorder="1" applyAlignment="1">
      <alignment horizontal="left" vertical="center"/>
    </xf>
    <xf numFmtId="49" fontId="32" fillId="0" borderId="0" xfId="0" applyNumberFormat="1" applyFont="1" applyFill="1"/>
    <xf numFmtId="0" fontId="0" fillId="0" borderId="149" xfId="0" applyFont="1" applyFill="1" applyBorder="1" applyAlignment="1">
      <alignment horizontal="center" vertical="center"/>
    </xf>
    <xf numFmtId="0" fontId="0" fillId="0" borderId="149" xfId="0" applyFont="1" applyFill="1" applyBorder="1" applyAlignment="1">
      <alignment horizontal="center"/>
    </xf>
    <xf numFmtId="0" fontId="0" fillId="0" borderId="153" xfId="0" applyFont="1" applyFill="1" applyBorder="1"/>
    <xf numFmtId="0" fontId="32" fillId="0" borderId="149" xfId="0" applyFont="1" applyFill="1" applyBorder="1"/>
    <xf numFmtId="0" fontId="0" fillId="0" borderId="160" xfId="0" applyNumberFormat="1" applyFont="1" applyFill="1" applyBorder="1" applyAlignment="1">
      <alignment horizontal="center" vertical="center"/>
    </xf>
    <xf numFmtId="0" fontId="32" fillId="0" borderId="149" xfId="0" applyFont="1" applyFill="1" applyBorder="1" applyAlignment="1">
      <alignment horizontal="left" vertical="center"/>
    </xf>
    <xf numFmtId="0" fontId="0" fillId="0" borderId="161" xfId="0" applyFont="1" applyFill="1" applyBorder="1" applyAlignment="1">
      <alignment horizontal="center"/>
    </xf>
    <xf numFmtId="0" fontId="0" fillId="0" borderId="149" xfId="0" applyFont="1" applyFill="1" applyBorder="1" applyAlignment="1">
      <alignment horizontal="left" vertical="center" wrapText="1"/>
    </xf>
    <xf numFmtId="0" fontId="26" fillId="0" borderId="15" xfId="0" applyFont="1" applyFill="1" applyBorder="1" applyAlignment="1">
      <alignment horizontal="center" vertical="center"/>
    </xf>
    <xf numFmtId="0" fontId="37" fillId="0" borderId="160" xfId="0" applyFont="1" applyFill="1" applyBorder="1" applyAlignment="1">
      <alignment horizontal="center" vertical="center"/>
    </xf>
    <xf numFmtId="0" fontId="37" fillId="0" borderId="159" xfId="0" applyFont="1" applyFill="1" applyBorder="1" applyAlignment="1">
      <alignment horizontal="center" vertical="center"/>
    </xf>
    <xf numFmtId="0" fontId="24" fillId="0" borderId="101" xfId="0" applyFont="1" applyBorder="1" applyAlignment="1">
      <alignment horizontal="center" vertical="center"/>
    </xf>
    <xf numFmtId="0" fontId="48" fillId="0" borderId="0" xfId="0" applyFont="1" applyAlignment="1">
      <alignment vertical="top"/>
    </xf>
    <xf numFmtId="0" fontId="0" fillId="0" borderId="0" xfId="0" applyAlignment="1">
      <alignment vertical="top"/>
    </xf>
    <xf numFmtId="0" fontId="74" fillId="0" borderId="149" xfId="0" applyFont="1" applyFill="1" applyBorder="1" applyAlignment="1">
      <alignment horizontal="left" vertical="center"/>
    </xf>
    <xf numFmtId="0" fontId="47" fillId="0" borderId="107" xfId="0" applyNumberFormat="1" applyFont="1" applyFill="1" applyBorder="1" applyAlignment="1">
      <alignment horizontal="center" vertical="center"/>
    </xf>
    <xf numFmtId="0" fontId="47" fillId="0" borderId="153" xfId="0" applyFont="1" applyFill="1" applyBorder="1"/>
    <xf numFmtId="0" fontId="47" fillId="0" borderId="160" xfId="0" applyNumberFormat="1" applyFont="1" applyFill="1" applyBorder="1" applyAlignment="1">
      <alignment horizontal="center" vertical="center"/>
    </xf>
    <xf numFmtId="0" fontId="74" fillId="0" borderId="6" xfId="0" applyFont="1" applyFill="1" applyBorder="1"/>
    <xf numFmtId="0" fontId="74" fillId="0" borderId="149" xfId="0" applyFont="1" applyFill="1" applyBorder="1"/>
    <xf numFmtId="0" fontId="0" fillId="0" borderId="0" xfId="0" applyFont="1" applyBorder="1" applyAlignment="1">
      <alignment vertical="center"/>
    </xf>
    <xf numFmtId="0" fontId="57" fillId="0" borderId="149" xfId="0" applyFont="1" applyFill="1" applyBorder="1" applyAlignment="1">
      <alignment horizontal="center"/>
    </xf>
    <xf numFmtId="0" fontId="57" fillId="0" borderId="149" xfId="0" applyNumberFormat="1" applyFont="1" applyFill="1" applyBorder="1" applyAlignment="1">
      <alignment horizontal="center" vertical="center"/>
    </xf>
    <xf numFmtId="49" fontId="32" fillId="0" borderId="146" xfId="57" applyNumberFormat="1" applyFont="1" applyFill="1" applyBorder="1" applyAlignment="1">
      <alignment horizontal="left" vertical="center"/>
    </xf>
    <xf numFmtId="49" fontId="0" fillId="0" borderId="149" xfId="57" applyNumberFormat="1" applyFont="1" applyFill="1" applyBorder="1" applyAlignment="1">
      <alignment vertical="center" wrapText="1"/>
    </xf>
    <xf numFmtId="2" fontId="0" fillId="0" borderId="149" xfId="57" applyNumberFormat="1" applyFont="1" applyFill="1" applyBorder="1" applyAlignment="1">
      <alignment horizontal="center" vertical="center"/>
    </xf>
    <xf numFmtId="0" fontId="0" fillId="0" borderId="166" xfId="0" applyBorder="1"/>
    <xf numFmtId="0" fontId="0" fillId="0" borderId="0" xfId="0" applyFont="1" applyBorder="1" applyAlignment="1">
      <alignment horizontal="center" vertical="center"/>
    </xf>
    <xf numFmtId="0" fontId="25" fillId="0" borderId="0" xfId="0" applyFont="1" applyBorder="1"/>
    <xf numFmtId="0" fontId="25" fillId="0" borderId="0" xfId="0" applyFont="1" applyBorder="1" applyAlignment="1"/>
    <xf numFmtId="0" fontId="25" fillId="0" borderId="0" xfId="0" applyFont="1" applyFill="1" applyBorder="1" applyAlignment="1">
      <alignment horizontal="center" vertical="center" wrapText="1"/>
    </xf>
    <xf numFmtId="0" fontId="25" fillId="0" borderId="0" xfId="0" applyFont="1" applyFill="1" applyBorder="1" applyAlignment="1">
      <alignment vertical="center" wrapText="1"/>
    </xf>
    <xf numFmtId="0" fontId="25" fillId="0" borderId="0" xfId="0" applyFont="1" applyBorder="1" applyAlignment="1">
      <alignment horizontal="center" vertical="center"/>
    </xf>
    <xf numFmtId="0" fontId="25" fillId="0" borderId="0" xfId="0" applyFont="1" applyBorder="1" applyAlignment="1">
      <alignment vertical="center"/>
    </xf>
    <xf numFmtId="0" fontId="47" fillId="0" borderId="0" xfId="0" applyFont="1" applyFill="1" applyBorder="1"/>
    <xf numFmtId="0" fontId="47" fillId="0" borderId="0" xfId="0" applyFont="1" applyFill="1" applyBorder="1" applyAlignment="1">
      <alignment horizontal="left"/>
    </xf>
    <xf numFmtId="0" fontId="0" fillId="0" borderId="149" xfId="0" applyFont="1" applyFill="1" applyBorder="1" applyAlignment="1">
      <alignment horizontal="center" vertical="center" wrapText="1"/>
    </xf>
    <xf numFmtId="0" fontId="0" fillId="0" borderId="167" xfId="0" applyFill="1" applyBorder="1"/>
    <xf numFmtId="49" fontId="4" fillId="0" borderId="168" xfId="94" applyNumberFormat="1" applyFont="1" applyFill="1" applyBorder="1" applyAlignment="1">
      <alignment horizontal="left" vertical="center" wrapText="1"/>
    </xf>
    <xf numFmtId="0" fontId="4" fillId="59" borderId="153" xfId="0" applyFont="1" applyFill="1" applyBorder="1"/>
    <xf numFmtId="0" fontId="4" fillId="59" borderId="159" xfId="0" applyFont="1" applyFill="1" applyBorder="1"/>
    <xf numFmtId="49" fontId="24" fillId="28" borderId="101" xfId="94" applyNumberFormat="1" applyFont="1" applyFill="1" applyBorder="1" applyAlignment="1">
      <alignment horizontal="center" vertical="center" wrapText="1"/>
    </xf>
    <xf numFmtId="49" fontId="24" fillId="28" borderId="169" xfId="94" applyNumberFormat="1" applyFont="1" applyFill="1" applyBorder="1" applyAlignment="1">
      <alignment horizontal="center" vertical="center" wrapText="1"/>
    </xf>
    <xf numFmtId="1" fontId="0" fillId="59" borderId="112" xfId="0" applyNumberFormat="1" applyFill="1" applyBorder="1" applyAlignment="1">
      <alignment horizontal="right"/>
    </xf>
    <xf numFmtId="49" fontId="24" fillId="0" borderId="101" xfId="94" applyNumberFormat="1" applyFont="1" applyFill="1" applyBorder="1" applyAlignment="1">
      <alignment horizontal="center" vertical="center" wrapText="1"/>
    </xf>
    <xf numFmtId="49" fontId="24" fillId="0" borderId="101" xfId="94" applyNumberFormat="1" applyFont="1" applyFill="1" applyBorder="1" applyAlignment="1">
      <alignment horizontal="left" vertical="center" wrapText="1"/>
    </xf>
    <xf numFmtId="0" fontId="0" fillId="0" borderId="112" xfId="0" applyBorder="1"/>
    <xf numFmtId="49" fontId="27" fillId="0" borderId="12" xfId="92" applyNumberFormat="1" applyFont="1" applyFill="1" applyBorder="1" applyAlignment="1">
      <alignment horizontal="center" vertical="center"/>
    </xf>
    <xf numFmtId="0" fontId="24" fillId="0" borderId="171" xfId="0" applyFont="1" applyBorder="1" applyAlignment="1">
      <alignment horizontal="center" vertical="center"/>
    </xf>
    <xf numFmtId="0" fontId="24" fillId="0" borderId="172" xfId="0" applyFont="1" applyBorder="1" applyAlignment="1">
      <alignment horizontal="center" vertical="center" wrapText="1"/>
    </xf>
    <xf numFmtId="0" fontId="24" fillId="0" borderId="172" xfId="0" applyFont="1" applyBorder="1" applyAlignment="1">
      <alignment horizontal="center" vertical="center"/>
    </xf>
    <xf numFmtId="0" fontId="24" fillId="0" borderId="173" xfId="0" applyFont="1" applyBorder="1" applyAlignment="1">
      <alignment horizontal="center" vertical="center"/>
    </xf>
    <xf numFmtId="0" fontId="24" fillId="0" borderId="172" xfId="0" applyFont="1" applyFill="1" applyBorder="1" applyAlignment="1">
      <alignment horizontal="center" vertical="center" wrapText="1"/>
    </xf>
    <xf numFmtId="0" fontId="24" fillId="0" borderId="173" xfId="0" applyFont="1" applyFill="1" applyBorder="1" applyAlignment="1">
      <alignment horizontal="center" vertical="center" wrapText="1"/>
    </xf>
    <xf numFmtId="0" fontId="0" fillId="0" borderId="160" xfId="0" applyFont="1" applyBorder="1" applyAlignment="1">
      <alignment horizontal="center" vertical="center"/>
    </xf>
    <xf numFmtId="9" fontId="0" fillId="0" borderId="149" xfId="0" applyNumberFormat="1" applyFont="1" applyFill="1" applyBorder="1" applyAlignment="1">
      <alignment horizontal="center" vertical="center"/>
    </xf>
    <xf numFmtId="0" fontId="57" fillId="0" borderId="149" xfId="0" applyFont="1" applyFill="1" applyBorder="1" applyAlignment="1">
      <alignment horizontal="center" vertical="center"/>
    </xf>
    <xf numFmtId="0" fontId="24" fillId="0" borderId="175" xfId="0" applyFont="1" applyBorder="1" applyAlignment="1">
      <alignment horizontal="center" vertical="center"/>
    </xf>
    <xf numFmtId="0" fontId="24" fillId="0" borderId="113" xfId="0" applyFont="1" applyBorder="1" applyAlignment="1">
      <alignment horizontal="center" vertical="center" wrapText="1"/>
    </xf>
    <xf numFmtId="0" fontId="0" fillId="0" borderId="103" xfId="0" applyFont="1" applyFill="1" applyBorder="1" applyAlignment="1">
      <alignment horizontal="center"/>
    </xf>
    <xf numFmtId="49" fontId="26" fillId="62" borderId="0" xfId="57" applyNumberFormat="1" applyFont="1" applyFill="1" applyBorder="1" applyAlignment="1">
      <alignment vertical="center"/>
    </xf>
    <xf numFmtId="9" fontId="4" fillId="0" borderId="0" xfId="93" applyFont="1"/>
    <xf numFmtId="9" fontId="4" fillId="59" borderId="112" xfId="93" applyFont="1" applyFill="1" applyBorder="1"/>
    <xf numFmtId="0" fontId="24" fillId="0" borderId="7" xfId="0" applyFont="1" applyFill="1" applyBorder="1" applyAlignment="1">
      <alignment horizontal="center" vertical="center" wrapText="1"/>
    </xf>
    <xf numFmtId="0" fontId="27" fillId="0" borderId="12" xfId="0" applyFont="1" applyFill="1" applyBorder="1" applyAlignment="1">
      <alignment horizontal="center" vertical="center"/>
    </xf>
    <xf numFmtId="49" fontId="0" fillId="0" borderId="28" xfId="0" applyNumberFormat="1" applyFont="1" applyFill="1" applyBorder="1" applyAlignment="1">
      <alignment horizontal="center" vertical="center"/>
    </xf>
    <xf numFmtId="9" fontId="0" fillId="0" borderId="160" xfId="0" applyNumberFormat="1" applyFont="1" applyFill="1" applyBorder="1" applyAlignment="1">
      <alignment horizontal="center" vertical="center"/>
    </xf>
    <xf numFmtId="1" fontId="0" fillId="0" borderId="0" xfId="0" applyNumberFormat="1" applyFont="1" applyFill="1" applyBorder="1" applyAlignment="1">
      <alignment vertical="center"/>
    </xf>
    <xf numFmtId="1" fontId="0" fillId="0" borderId="0" xfId="0" applyNumberFormat="1" applyFont="1" applyFill="1" applyBorder="1" applyAlignment="1">
      <alignment vertical="center" wrapText="1"/>
    </xf>
    <xf numFmtId="1" fontId="0" fillId="0" borderId="0" xfId="41" applyNumberFormat="1" applyFont="1" applyFill="1" applyBorder="1" applyAlignment="1">
      <alignment vertical="center"/>
    </xf>
    <xf numFmtId="0" fontId="4" fillId="0" borderId="174" xfId="0" applyFont="1" applyFill="1" applyBorder="1"/>
    <xf numFmtId="0" fontId="37" fillId="0" borderId="167" xfId="0" applyFont="1" applyFill="1" applyBorder="1"/>
    <xf numFmtId="0" fontId="4" fillId="0" borderId="112" xfId="0" applyFont="1" applyFill="1" applyBorder="1" applyAlignment="1">
      <alignment horizontal="left" vertical="center"/>
    </xf>
    <xf numFmtId="0" fontId="4" fillId="0" borderId="167" xfId="0" applyFont="1" applyBorder="1" applyAlignment="1">
      <alignment horizontal="left"/>
    </xf>
    <xf numFmtId="49" fontId="4" fillId="0" borderId="149" xfId="118" applyNumberFormat="1" applyFont="1" applyFill="1" applyBorder="1" applyAlignment="1">
      <alignment vertical="center"/>
    </xf>
    <xf numFmtId="49" fontId="4" fillId="0" borderId="112" xfId="103" applyNumberFormat="1" applyFont="1" applyFill="1" applyBorder="1" applyAlignment="1">
      <alignment horizontal="center" vertical="center" wrapText="1"/>
    </xf>
    <xf numFmtId="49" fontId="57" fillId="0" borderId="112" xfId="94" applyNumberFormat="1" applyFont="1" applyFill="1" applyBorder="1" applyAlignment="1">
      <alignment vertical="center" wrapText="1"/>
    </xf>
    <xf numFmtId="49" fontId="4" fillId="0" borderId="149" xfId="103" applyNumberFormat="1" applyFont="1" applyFill="1" applyBorder="1" applyAlignment="1">
      <alignment horizontal="center" vertical="center" wrapText="1"/>
    </xf>
    <xf numFmtId="49" fontId="4" fillId="0" borderId="149" xfId="103" applyNumberFormat="1" applyFont="1" applyFill="1" applyBorder="1" applyAlignment="1">
      <alignment horizontal="center" vertical="center"/>
    </xf>
    <xf numFmtId="49" fontId="0" fillId="0" borderId="167" xfId="92" applyNumberFormat="1" applyFont="1" applyFill="1" applyBorder="1" applyAlignment="1">
      <alignment vertical="center"/>
    </xf>
    <xf numFmtId="49" fontId="71" fillId="0" borderId="167" xfId="92" applyNumberFormat="1" applyFont="1" applyFill="1" applyBorder="1" applyAlignment="1">
      <alignment vertical="center"/>
    </xf>
    <xf numFmtId="49" fontId="71" fillId="0" borderId="153" xfId="92" applyNumberFormat="1" applyFont="1" applyFill="1" applyBorder="1" applyAlignment="1">
      <alignment vertical="center"/>
    </xf>
    <xf numFmtId="49" fontId="57" fillId="0" borderId="112" xfId="94" applyNumberFormat="1" applyFont="1" applyFill="1" applyBorder="1" applyAlignment="1">
      <alignment horizontal="left" vertical="center" wrapText="1"/>
    </xf>
    <xf numFmtId="49" fontId="57" fillId="0" borderId="167" xfId="92" applyNumberFormat="1" applyFont="1" applyFill="1" applyBorder="1" applyAlignment="1">
      <alignment vertical="center"/>
    </xf>
    <xf numFmtId="49" fontId="57" fillId="0" borderId="112" xfId="92" applyNumberFormat="1" applyFont="1" applyFill="1" applyBorder="1" applyAlignment="1">
      <alignment vertical="center"/>
    </xf>
    <xf numFmtId="0" fontId="4" fillId="0" borderId="174" xfId="0" applyFont="1" applyBorder="1"/>
    <xf numFmtId="0" fontId="4" fillId="59" borderId="112" xfId="0" applyFont="1" applyFill="1" applyBorder="1"/>
    <xf numFmtId="0" fontId="4" fillId="59" borderId="40" xfId="0" applyFont="1" applyFill="1" applyBorder="1"/>
    <xf numFmtId="3" fontId="0" fillId="0" borderId="0" xfId="0" applyNumberFormat="1" applyFont="1" applyFill="1" applyBorder="1" applyAlignment="1"/>
    <xf numFmtId="0" fontId="25" fillId="0" borderId="0" xfId="0" applyFont="1" applyFill="1" applyBorder="1" applyAlignment="1">
      <alignment vertical="center"/>
    </xf>
    <xf numFmtId="0" fontId="25" fillId="0" borderId="0" xfId="0" applyFont="1" applyFill="1" applyBorder="1" applyAlignment="1">
      <alignment horizontal="center" vertical="center"/>
    </xf>
    <xf numFmtId="0" fontId="75" fillId="0" borderId="0" xfId="0" applyFont="1" applyFill="1" applyBorder="1" applyAlignment="1">
      <alignment horizontal="center"/>
    </xf>
    <xf numFmtId="1" fontId="0" fillId="0" borderId="116" xfId="0" applyNumberFormat="1" applyFont="1" applyFill="1" applyBorder="1" applyAlignment="1">
      <alignment vertical="center"/>
    </xf>
    <xf numFmtId="0" fontId="78" fillId="0" borderId="12" xfId="0" applyFont="1" applyFill="1" applyBorder="1" applyAlignment="1">
      <alignment horizontal="center" vertical="center"/>
    </xf>
    <xf numFmtId="0" fontId="78" fillId="0" borderId="12" xfId="0" applyFont="1" applyBorder="1" applyAlignment="1">
      <alignment horizontal="center" vertical="center"/>
    </xf>
    <xf numFmtId="49" fontId="0" fillId="0" borderId="177" xfId="0" applyNumberFormat="1" applyFont="1" applyFill="1" applyBorder="1" applyAlignment="1">
      <alignment horizontal="center" vertical="center"/>
    </xf>
    <xf numFmtId="49" fontId="0" fillId="0" borderId="174" xfId="0" applyNumberFormat="1" applyFont="1" applyFill="1" applyBorder="1" applyAlignment="1">
      <alignment horizontal="left" vertical="center" wrapText="1"/>
    </xf>
    <xf numFmtId="49" fontId="0" fillId="0" borderId="174" xfId="0" applyNumberFormat="1" applyFont="1" applyFill="1" applyBorder="1" applyAlignment="1">
      <alignment vertical="center" wrapText="1"/>
    </xf>
    <xf numFmtId="49" fontId="0" fillId="0" borderId="149" xfId="0" applyNumberFormat="1" applyFont="1" applyFill="1" applyBorder="1" applyAlignment="1">
      <alignment horizontal="left" vertical="center" wrapText="1"/>
    </xf>
    <xf numFmtId="0" fontId="78" fillId="0" borderId="56" xfId="0" applyFont="1" applyFill="1" applyBorder="1" applyAlignment="1">
      <alignment horizontal="center" vertical="center"/>
    </xf>
    <xf numFmtId="0" fontId="77" fillId="0" borderId="61" xfId="0" applyFont="1" applyBorder="1" applyAlignment="1">
      <alignment horizontal="center" vertical="center"/>
    </xf>
    <xf numFmtId="0" fontId="78" fillId="0" borderId="60" xfId="0" applyFont="1" applyBorder="1" applyAlignment="1">
      <alignment horizontal="center"/>
    </xf>
    <xf numFmtId="0" fontId="78" fillId="0" borderId="162" xfId="0" applyFont="1" applyFill="1" applyBorder="1" applyAlignment="1">
      <alignment horizontal="center" vertical="center"/>
    </xf>
    <xf numFmtId="0" fontId="78" fillId="28" borderId="11" xfId="0" applyFont="1" applyFill="1" applyBorder="1" applyAlignment="1">
      <alignment horizontal="center" vertical="center"/>
    </xf>
    <xf numFmtId="0" fontId="77" fillId="0" borderId="83" xfId="0" applyFont="1" applyBorder="1" applyAlignment="1">
      <alignment horizontal="center"/>
    </xf>
    <xf numFmtId="0" fontId="24" fillId="0" borderId="178" xfId="0" applyFont="1" applyFill="1" applyBorder="1" applyAlignment="1">
      <alignment horizontal="center" vertical="center" wrapText="1"/>
    </xf>
    <xf numFmtId="0" fontId="24" fillId="0" borderId="179" xfId="0" applyFont="1" applyFill="1" applyBorder="1" applyAlignment="1">
      <alignment horizontal="center" vertical="center" wrapText="1"/>
    </xf>
    <xf numFmtId="0" fontId="24" fillId="0" borderId="180" xfId="0" applyFont="1" applyFill="1" applyBorder="1" applyAlignment="1">
      <alignment horizontal="center" vertical="center" wrapText="1"/>
    </xf>
    <xf numFmtId="0" fontId="24" fillId="0" borderId="181" xfId="0" applyFont="1" applyFill="1" applyBorder="1" applyAlignment="1">
      <alignment horizontal="center" vertical="center" wrapText="1"/>
    </xf>
    <xf numFmtId="0" fontId="24" fillId="0" borderId="182" xfId="0" applyFont="1" applyFill="1" applyBorder="1" applyAlignment="1">
      <alignment horizontal="center" vertical="center" wrapText="1"/>
    </xf>
    <xf numFmtId="0" fontId="24" fillId="0" borderId="183" xfId="0" applyFont="1" applyFill="1" applyBorder="1" applyAlignment="1">
      <alignment horizontal="center" vertical="center" wrapText="1"/>
    </xf>
    <xf numFmtId="0" fontId="24" fillId="0" borderId="184" xfId="0" applyFont="1" applyFill="1" applyBorder="1" applyAlignment="1">
      <alignment horizontal="center" vertical="center" wrapText="1"/>
    </xf>
    <xf numFmtId="0" fontId="0" fillId="0" borderId="182" xfId="0" applyFont="1" applyFill="1" applyBorder="1"/>
    <xf numFmtId="0" fontId="0" fillId="0" borderId="183" xfId="0" applyFont="1" applyFill="1" applyBorder="1"/>
    <xf numFmtId="0" fontId="0" fillId="0" borderId="183" xfId="0" applyFont="1" applyFill="1" applyBorder="1" applyAlignment="1">
      <alignment vertical="center" wrapText="1"/>
    </xf>
    <xf numFmtId="0" fontId="0" fillId="0" borderId="183" xfId="0" applyFont="1" applyFill="1" applyBorder="1" applyAlignment="1">
      <alignment horizontal="center"/>
    </xf>
    <xf numFmtId="0" fontId="0" fillId="0" borderId="184" xfId="0" applyFont="1" applyFill="1" applyBorder="1"/>
    <xf numFmtId="0" fontId="58" fillId="0" borderId="183" xfId="0" applyFont="1" applyFill="1" applyBorder="1" applyAlignment="1">
      <alignment vertical="center" wrapText="1"/>
    </xf>
    <xf numFmtId="0" fontId="60" fillId="0" borderId="183" xfId="0" applyFont="1" applyBorder="1" applyAlignment="1">
      <alignment wrapText="1"/>
    </xf>
    <xf numFmtId="0" fontId="57" fillId="0" borderId="183" xfId="0" applyFont="1" applyFill="1" applyBorder="1" applyAlignment="1">
      <alignment vertical="center" wrapText="1"/>
    </xf>
    <xf numFmtId="0" fontId="24" fillId="63" borderId="183" xfId="0" applyFont="1" applyFill="1" applyBorder="1" applyAlignment="1">
      <alignment vertical="center" wrapText="1"/>
    </xf>
    <xf numFmtId="0" fontId="57" fillId="63" borderId="183" xfId="0" applyFont="1" applyFill="1" applyBorder="1" applyAlignment="1">
      <alignment vertical="center" wrapText="1"/>
    </xf>
    <xf numFmtId="0" fontId="0" fillId="0" borderId="184" xfId="0" applyFont="1" applyFill="1" applyBorder="1" applyAlignment="1">
      <alignment wrapText="1"/>
    </xf>
    <xf numFmtId="0" fontId="0" fillId="0" borderId="183" xfId="0" applyFont="1" applyBorder="1"/>
    <xf numFmtId="0" fontId="0" fillId="0" borderId="183" xfId="0" applyFont="1" applyBorder="1" applyAlignment="1">
      <alignment horizontal="center"/>
    </xf>
    <xf numFmtId="0" fontId="0" fillId="0" borderId="185" xfId="0" applyFont="1" applyFill="1" applyBorder="1"/>
    <xf numFmtId="0" fontId="0" fillId="0" borderId="186" xfId="0" applyFont="1" applyFill="1" applyBorder="1"/>
    <xf numFmtId="0" fontId="0" fillId="0" borderId="186" xfId="0" applyFont="1" applyFill="1" applyBorder="1" applyAlignment="1">
      <alignment vertical="center" wrapText="1"/>
    </xf>
    <xf numFmtId="0" fontId="0" fillId="0" borderId="186" xfId="0" applyFont="1" applyFill="1" applyBorder="1" applyAlignment="1">
      <alignment horizontal="center"/>
    </xf>
    <xf numFmtId="0" fontId="0" fillId="0" borderId="130" xfId="0" applyFont="1" applyFill="1" applyBorder="1"/>
    <xf numFmtId="0" fontId="23" fillId="0" borderId="180" xfId="0" applyFont="1" applyFill="1" applyBorder="1" applyAlignment="1">
      <alignment horizontal="left" vertical="center"/>
    </xf>
    <xf numFmtId="0" fontId="23" fillId="0" borderId="180" xfId="0" applyFont="1" applyFill="1" applyBorder="1" applyAlignment="1">
      <alignment horizontal="center" vertical="center"/>
    </xf>
    <xf numFmtId="0" fontId="24" fillId="0" borderId="187" xfId="0" applyFont="1" applyFill="1" applyBorder="1" applyAlignment="1">
      <alignment horizontal="center" vertical="center" wrapText="1"/>
    </xf>
    <xf numFmtId="0" fontId="24" fillId="0" borderId="188" xfId="0" applyFont="1" applyFill="1" applyBorder="1" applyAlignment="1">
      <alignment horizontal="center" vertical="center" wrapText="1"/>
    </xf>
    <xf numFmtId="0" fontId="0" fillId="0" borderId="189" xfId="0" applyFont="1" applyFill="1" applyBorder="1" applyAlignment="1">
      <alignment wrapText="1"/>
    </xf>
    <xf numFmtId="0" fontId="0" fillId="0" borderId="0" xfId="0" applyFont="1" applyFill="1" applyBorder="1" applyAlignment="1">
      <alignment wrapText="1"/>
    </xf>
    <xf numFmtId="0" fontId="0" fillId="0" borderId="190" xfId="0" applyFont="1" applyFill="1" applyBorder="1" applyAlignment="1">
      <alignment wrapText="1"/>
    </xf>
    <xf numFmtId="0" fontId="0" fillId="0" borderId="190" xfId="0" applyFont="1" applyFill="1" applyBorder="1" applyAlignment="1">
      <alignment horizontal="center" wrapText="1"/>
    </xf>
    <xf numFmtId="0" fontId="48" fillId="0" borderId="191" xfId="0" applyFont="1" applyFill="1" applyBorder="1" applyAlignment="1">
      <alignment wrapText="1"/>
    </xf>
    <xf numFmtId="0" fontId="0" fillId="0" borderId="192" xfId="0" applyFont="1" applyFill="1" applyBorder="1" applyAlignment="1">
      <alignment wrapText="1"/>
    </xf>
    <xf numFmtId="0" fontId="0" fillId="0" borderId="183" xfId="0" applyFont="1" applyFill="1" applyBorder="1" applyAlignment="1">
      <alignment wrapText="1"/>
    </xf>
    <xf numFmtId="0" fontId="0" fillId="0" borderId="183" xfId="0" applyFont="1" applyFill="1" applyBorder="1" applyAlignment="1">
      <alignment horizontal="center" wrapText="1"/>
    </xf>
    <xf numFmtId="0" fontId="0" fillId="0" borderId="183" xfId="0" applyFont="1" applyFill="1" applyBorder="1" applyAlignment="1">
      <alignment vertical="top" wrapText="1"/>
    </xf>
    <xf numFmtId="0" fontId="48" fillId="0" borderId="184" xfId="0" applyFont="1" applyFill="1" applyBorder="1" applyAlignment="1">
      <alignment wrapText="1"/>
    </xf>
    <xf numFmtId="0" fontId="0" fillId="0" borderId="182" xfId="0" applyFont="1" applyFill="1" applyBorder="1" applyAlignment="1">
      <alignment wrapText="1"/>
    </xf>
    <xf numFmtId="0" fontId="0" fillId="0" borderId="174" xfId="0" applyFont="1" applyFill="1" applyBorder="1" applyAlignment="1">
      <alignment horizontal="center" wrapText="1"/>
    </xf>
    <xf numFmtId="0" fontId="0" fillId="0" borderId="153" xfId="0" applyFont="1" applyFill="1" applyBorder="1" applyAlignment="1">
      <alignment wrapText="1"/>
    </xf>
    <xf numFmtId="0" fontId="0" fillId="0" borderId="153" xfId="0" applyFont="1" applyFill="1" applyBorder="1" applyAlignment="1">
      <alignment horizontal="center" wrapText="1"/>
    </xf>
    <xf numFmtId="0" fontId="48" fillId="0" borderId="193" xfId="0" applyFont="1" applyFill="1" applyBorder="1" applyAlignment="1">
      <alignment wrapText="1"/>
    </xf>
    <xf numFmtId="0" fontId="48" fillId="0" borderId="182" xfId="0" applyFont="1" applyFill="1" applyBorder="1" applyAlignment="1">
      <alignment wrapText="1"/>
    </xf>
    <xf numFmtId="0" fontId="48" fillId="0" borderId="153" xfId="0" applyFont="1" applyFill="1" applyBorder="1" applyAlignment="1">
      <alignment wrapText="1"/>
    </xf>
    <xf numFmtId="0" fontId="48" fillId="0" borderId="153" xfId="0" applyFont="1" applyFill="1" applyBorder="1" applyAlignment="1">
      <alignment horizontal="center" wrapText="1"/>
    </xf>
    <xf numFmtId="0" fontId="48" fillId="0" borderId="0" xfId="0" applyFont="1" applyFill="1" applyBorder="1" applyAlignment="1">
      <alignment wrapText="1"/>
    </xf>
    <xf numFmtId="0" fontId="48" fillId="0" borderId="185" xfId="0" applyFont="1" applyFill="1" applyBorder="1" applyAlignment="1">
      <alignment wrapText="1"/>
    </xf>
    <xf numFmtId="0" fontId="48" fillId="0" borderId="186" xfId="0" applyFont="1" applyFill="1" applyBorder="1" applyAlignment="1">
      <alignment wrapText="1"/>
    </xf>
    <xf numFmtId="0" fontId="48" fillId="0" borderId="186" xfId="0" applyFont="1" applyFill="1" applyBorder="1" applyAlignment="1">
      <alignment horizontal="center" wrapText="1"/>
    </xf>
    <xf numFmtId="0" fontId="48" fillId="0" borderId="130" xfId="0" applyFont="1" applyFill="1" applyBorder="1" applyAlignment="1">
      <alignment wrapText="1"/>
    </xf>
    <xf numFmtId="0" fontId="57" fillId="0" borderId="0" xfId="0" applyFont="1" applyBorder="1" applyAlignment="1">
      <alignment wrapText="1"/>
    </xf>
    <xf numFmtId="0" fontId="0" fillId="0" borderId="153" xfId="0" applyFill="1" applyBorder="1" applyAlignment="1">
      <alignment wrapText="1"/>
    </xf>
    <xf numFmtId="0" fontId="27" fillId="28" borderId="47" xfId="0" applyFont="1" applyFill="1" applyBorder="1" applyAlignment="1">
      <alignment horizontal="center" vertical="center"/>
    </xf>
    <xf numFmtId="0" fontId="0" fillId="0" borderId="6" xfId="0" applyBorder="1"/>
    <xf numFmtId="49" fontId="27" fillId="28" borderId="12" xfId="92" applyNumberFormat="1" applyFont="1" applyFill="1" applyBorder="1" applyAlignment="1">
      <alignment horizontal="center" vertical="center"/>
    </xf>
    <xf numFmtId="0" fontId="0" fillId="0" borderId="112" xfId="0" applyFont="1" applyBorder="1" applyAlignment="1">
      <alignment horizontal="left"/>
    </xf>
    <xf numFmtId="0" fontId="0" fillId="0" borderId="160"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Border="1" applyAlignment="1">
      <alignment horizontal="center"/>
    </xf>
    <xf numFmtId="0" fontId="26" fillId="0" borderId="0" xfId="0" applyFont="1" applyBorder="1" applyAlignment="1">
      <alignment horizontal="left" vertical="center"/>
    </xf>
    <xf numFmtId="0" fontId="78" fillId="0" borderId="194" xfId="0" applyFont="1" applyBorder="1" applyAlignment="1">
      <alignment horizontal="center"/>
    </xf>
    <xf numFmtId="0" fontId="78" fillId="0" borderId="194" xfId="0" applyFont="1" applyFill="1" applyBorder="1" applyAlignment="1">
      <alignment horizontal="center" vertical="center"/>
    </xf>
    <xf numFmtId="0" fontId="0" fillId="0" borderId="161" xfId="0" applyFont="1" applyBorder="1" applyAlignment="1">
      <alignment horizontal="center"/>
    </xf>
    <xf numFmtId="0" fontId="0" fillId="0" borderId="167" xfId="0" applyFont="1" applyFill="1" applyBorder="1"/>
    <xf numFmtId="0" fontId="24" fillId="0" borderId="195" xfId="0" applyFont="1" applyBorder="1" applyAlignment="1">
      <alignment horizontal="center" vertical="center"/>
    </xf>
    <xf numFmtId="0" fontId="24" fillId="0" borderId="196" xfId="0" applyFont="1" applyBorder="1" applyAlignment="1">
      <alignment horizontal="center" vertical="center" wrapText="1"/>
    </xf>
    <xf numFmtId="0" fontId="24" fillId="0" borderId="196" xfId="0" applyFont="1" applyBorder="1" applyAlignment="1">
      <alignment horizontal="left" vertical="center"/>
    </xf>
    <xf numFmtId="0" fontId="24" fillId="0" borderId="196" xfId="0" applyFont="1" applyFill="1" applyBorder="1" applyAlignment="1">
      <alignment horizontal="center" vertical="center"/>
    </xf>
    <xf numFmtId="0" fontId="24" fillId="0" borderId="196" xfId="0" applyFont="1" applyBorder="1" applyAlignment="1">
      <alignment horizontal="center" vertical="center"/>
    </xf>
    <xf numFmtId="0" fontId="24" fillId="0" borderId="187" xfId="0" applyFont="1" applyBorder="1" applyAlignment="1">
      <alignment horizontal="center" vertical="center"/>
    </xf>
    <xf numFmtId="0" fontId="24" fillId="0" borderId="187" xfId="0" applyFont="1" applyBorder="1" applyAlignment="1">
      <alignment horizontal="center" vertical="center" wrapText="1"/>
    </xf>
    <xf numFmtId="0" fontId="24" fillId="0" borderId="196" xfId="0" applyFont="1" applyFill="1" applyBorder="1" applyAlignment="1">
      <alignment horizontal="center" vertical="center" wrapText="1"/>
    </xf>
    <xf numFmtId="0" fontId="24" fillId="0" borderId="197" xfId="0" applyFont="1" applyFill="1" applyBorder="1" applyAlignment="1">
      <alignment horizontal="center" vertical="center" wrapText="1"/>
    </xf>
    <xf numFmtId="0" fontId="0" fillId="0" borderId="125" xfId="0" applyFont="1" applyFill="1" applyBorder="1" applyAlignment="1">
      <alignment horizontal="center" vertical="center"/>
    </xf>
    <xf numFmtId="0" fontId="0" fillId="0" borderId="183" xfId="0" applyFont="1" applyBorder="1" applyAlignment="1">
      <alignment horizontal="left"/>
    </xf>
    <xf numFmtId="0" fontId="0" fillId="0" borderId="174" xfId="0" applyFont="1" applyFill="1" applyBorder="1" applyAlignment="1">
      <alignment horizontal="center" vertical="center"/>
    </xf>
    <xf numFmtId="0" fontId="47" fillId="0" borderId="193" xfId="0" applyFont="1" applyFill="1" applyBorder="1"/>
    <xf numFmtId="1" fontId="0" fillId="0" borderId="183" xfId="0" applyNumberFormat="1" applyFont="1" applyFill="1" applyBorder="1" applyAlignment="1">
      <alignment vertical="center"/>
    </xf>
    <xf numFmtId="0" fontId="0" fillId="0" borderId="174" xfId="0" applyFont="1" applyBorder="1" applyAlignment="1">
      <alignment horizontal="center" vertical="center"/>
    </xf>
    <xf numFmtId="0" fontId="0" fillId="0" borderId="149" xfId="0" applyFont="1" applyBorder="1" applyAlignment="1">
      <alignment horizontal="center" vertical="center"/>
    </xf>
    <xf numFmtId="3" fontId="0" fillId="0" borderId="183" xfId="0" applyNumberFormat="1" applyFont="1" applyFill="1" applyBorder="1" applyAlignment="1"/>
    <xf numFmtId="1" fontId="0" fillId="0" borderId="183" xfId="0" applyNumberFormat="1" applyFont="1" applyFill="1" applyBorder="1" applyAlignment="1">
      <alignment vertical="center" wrapText="1"/>
    </xf>
    <xf numFmtId="0" fontId="0" fillId="0" borderId="193" xfId="0" applyFont="1" applyFill="1" applyBorder="1"/>
    <xf numFmtId="1" fontId="0" fillId="0" borderId="183" xfId="41" applyNumberFormat="1" applyFont="1" applyFill="1" applyBorder="1" applyAlignment="1">
      <alignment vertical="center"/>
    </xf>
    <xf numFmtId="0" fontId="0" fillId="0" borderId="149" xfId="0" applyFont="1" applyBorder="1" applyAlignment="1">
      <alignment horizontal="center"/>
    </xf>
    <xf numFmtId="0" fontId="0" fillId="0" borderId="160" xfId="0" applyFont="1" applyFill="1" applyBorder="1" applyAlignment="1">
      <alignment horizontal="center"/>
    </xf>
    <xf numFmtId="1" fontId="0" fillId="0" borderId="183" xfId="0" applyNumberFormat="1" applyFont="1" applyFill="1" applyBorder="1" applyAlignment="1"/>
    <xf numFmtId="2" fontId="0" fillId="0" borderId="183" xfId="0" applyNumberFormat="1" applyFont="1" applyFill="1" applyBorder="1"/>
    <xf numFmtId="2" fontId="0" fillId="0" borderId="183" xfId="0" applyNumberFormat="1" applyFont="1" applyFill="1" applyBorder="1" applyAlignment="1"/>
    <xf numFmtId="0" fontId="0" fillId="0" borderId="149" xfId="0" applyFont="1" applyBorder="1" applyAlignment="1">
      <alignment horizontal="left"/>
    </xf>
    <xf numFmtId="0" fontId="0" fillId="0" borderId="126" xfId="0" applyFont="1" applyBorder="1" applyAlignment="1">
      <alignment horizontal="center"/>
    </xf>
    <xf numFmtId="0" fontId="0" fillId="0" borderId="128" xfId="0" applyFont="1" applyBorder="1" applyAlignment="1">
      <alignment horizontal="center"/>
    </xf>
    <xf numFmtId="0" fontId="0" fillId="0" borderId="128" xfId="0" applyFont="1" applyBorder="1" applyAlignment="1">
      <alignment horizontal="left"/>
    </xf>
    <xf numFmtId="0" fontId="0" fillId="0" borderId="128" xfId="0" applyFont="1" applyFill="1" applyBorder="1" applyAlignment="1">
      <alignment horizontal="center"/>
    </xf>
    <xf numFmtId="0" fontId="0" fillId="0" borderId="129" xfId="0" applyFont="1" applyFill="1" applyBorder="1" applyAlignment="1">
      <alignment horizontal="center"/>
    </xf>
    <xf numFmtId="0" fontId="0" fillId="0" borderId="198" xfId="0" applyFont="1" applyFill="1" applyBorder="1"/>
    <xf numFmtId="0" fontId="0" fillId="0" borderId="0" xfId="0" applyFont="1" applyFill="1" applyBorder="1" applyAlignment="1">
      <alignment horizontal="left" vertical="top"/>
    </xf>
    <xf numFmtId="0" fontId="0" fillId="0" borderId="0" xfId="0" applyFont="1" applyFill="1" applyBorder="1" applyAlignment="1">
      <alignment horizontal="center" vertical="top"/>
    </xf>
    <xf numFmtId="0" fontId="0" fillId="0" borderId="0" xfId="0" applyFont="1" applyFill="1" applyBorder="1" applyAlignment="1">
      <alignment vertical="top"/>
    </xf>
    <xf numFmtId="165" fontId="0" fillId="0" borderId="0" xfId="0" applyNumberFormat="1" applyFont="1" applyFill="1" applyBorder="1" applyAlignment="1">
      <alignment vertical="top"/>
    </xf>
    <xf numFmtId="0" fontId="0" fillId="0" borderId="0" xfId="0" applyFont="1" applyFill="1" applyBorder="1" applyAlignment="1">
      <alignment horizontal="center" vertical="top" wrapText="1"/>
    </xf>
    <xf numFmtId="0" fontId="0" fillId="0" borderId="0" xfId="0" applyFont="1" applyFill="1" applyBorder="1" applyAlignment="1">
      <alignment vertical="top" wrapText="1"/>
    </xf>
    <xf numFmtId="0" fontId="0" fillId="0" borderId="0" xfId="0" applyFont="1" applyFill="1" applyBorder="1" applyAlignment="1"/>
    <xf numFmtId="165" fontId="0" fillId="0" borderId="0" xfId="0" applyNumberFormat="1" applyFont="1" applyFill="1" applyBorder="1"/>
    <xf numFmtId="0" fontId="32" fillId="0" borderId="0" xfId="0" applyFont="1" applyFill="1" applyBorder="1"/>
    <xf numFmtId="0" fontId="48" fillId="0" borderId="0" xfId="0" applyFont="1" applyFill="1" applyBorder="1"/>
    <xf numFmtId="0" fontId="32" fillId="0" borderId="0" xfId="0" applyFont="1" applyFill="1" applyBorder="1" applyAlignment="1">
      <alignment vertical="top"/>
    </xf>
    <xf numFmtId="0" fontId="25" fillId="0" borderId="0" xfId="0" applyFont="1" applyFill="1" applyBorder="1" applyAlignment="1">
      <alignment vertical="top"/>
    </xf>
    <xf numFmtId="0" fontId="64" fillId="0" borderId="0" xfId="0" applyFont="1" applyFill="1" applyBorder="1"/>
    <xf numFmtId="0" fontId="25" fillId="0" borderId="0" xfId="0" applyFont="1" applyFill="1" applyBorder="1" applyAlignment="1">
      <alignment vertical="top" wrapText="1"/>
    </xf>
    <xf numFmtId="0" fontId="0" fillId="0" borderId="0" xfId="0" applyFill="1" applyBorder="1" applyAlignment="1">
      <alignment horizontal="center"/>
    </xf>
    <xf numFmtId="0" fontId="32" fillId="0" borderId="112" xfId="0" applyFont="1" applyBorder="1" applyAlignment="1">
      <alignment horizontal="left" vertical="center"/>
    </xf>
    <xf numFmtId="0" fontId="32" fillId="0" borderId="112" xfId="0" applyFont="1" applyFill="1" applyBorder="1" applyAlignment="1">
      <alignment horizontal="left" vertical="center"/>
    </xf>
    <xf numFmtId="0" fontId="0" fillId="0" borderId="0" xfId="0" applyFont="1" applyFill="1" applyBorder="1" applyAlignment="1">
      <alignment horizontal="left" vertical="center"/>
    </xf>
    <xf numFmtId="49" fontId="0" fillId="0" borderId="0" xfId="92" applyNumberFormat="1" applyFont="1" applyFill="1" applyBorder="1" applyAlignment="1">
      <alignment horizontal="center" vertical="center" wrapText="1"/>
    </xf>
    <xf numFmtId="0" fontId="24" fillId="0" borderId="199" xfId="0" applyFont="1" applyFill="1" applyBorder="1" applyAlignment="1">
      <alignment horizontal="center" vertical="center"/>
    </xf>
    <xf numFmtId="0" fontId="24" fillId="0" borderId="199" xfId="0" applyFont="1" applyFill="1" applyBorder="1" applyAlignment="1">
      <alignment horizontal="center" vertical="center" wrapText="1"/>
    </xf>
    <xf numFmtId="0" fontId="0" fillId="0" borderId="200" xfId="0" applyFont="1" applyFill="1" applyBorder="1" applyAlignment="1">
      <alignment horizontal="center" vertical="center"/>
    </xf>
    <xf numFmtId="0" fontId="0" fillId="0" borderId="201" xfId="0" applyFont="1" applyFill="1" applyBorder="1" applyAlignment="1">
      <alignment horizontal="center" vertical="center"/>
    </xf>
    <xf numFmtId="0" fontId="0" fillId="0" borderId="201" xfId="0" applyFont="1" applyFill="1" applyBorder="1" applyAlignment="1">
      <alignment horizontal="left" vertical="center"/>
    </xf>
    <xf numFmtId="1" fontId="0" fillId="0" borderId="201" xfId="0" applyNumberFormat="1" applyFont="1" applyFill="1" applyBorder="1" applyAlignment="1">
      <alignment horizontal="center" vertical="center"/>
    </xf>
    <xf numFmtId="0" fontId="0" fillId="0" borderId="202" xfId="0" applyFont="1" applyFill="1" applyBorder="1"/>
    <xf numFmtId="0" fontId="0" fillId="0" borderId="149" xfId="0" applyFont="1" applyFill="1" applyBorder="1" applyAlignment="1">
      <alignment horizontal="left" vertical="center"/>
    </xf>
    <xf numFmtId="0" fontId="0" fillId="0" borderId="174" xfId="0" applyFont="1" applyFill="1" applyBorder="1" applyAlignment="1">
      <alignment horizontal="left" vertical="center" wrapText="1"/>
    </xf>
    <xf numFmtId="0" fontId="0" fillId="0" borderId="153" xfId="0" applyFont="1" applyFill="1" applyBorder="1" applyAlignment="1">
      <alignment horizontal="center" vertical="center"/>
    </xf>
    <xf numFmtId="0" fontId="0" fillId="0" borderId="153" xfId="0" applyFont="1" applyFill="1" applyBorder="1" applyAlignment="1">
      <alignment horizontal="left" vertical="center"/>
    </xf>
    <xf numFmtId="0" fontId="0" fillId="0" borderId="149" xfId="0" applyFont="1" applyFill="1" applyBorder="1" applyAlignment="1">
      <alignment horizontal="left"/>
    </xf>
    <xf numFmtId="0" fontId="0" fillId="0" borderId="153" xfId="0" applyFont="1" applyFill="1" applyBorder="1" applyAlignment="1">
      <alignment horizontal="left" vertical="center" wrapText="1"/>
    </xf>
    <xf numFmtId="0" fontId="0" fillId="0" borderId="153" xfId="0" applyFont="1" applyFill="1" applyBorder="1" applyAlignment="1">
      <alignment horizontal="left"/>
    </xf>
    <xf numFmtId="0" fontId="0" fillId="0" borderId="153" xfId="0" applyFont="1" applyFill="1" applyBorder="1" applyAlignment="1">
      <alignment horizontal="center"/>
    </xf>
    <xf numFmtId="0" fontId="0" fillId="0" borderId="161" xfId="0" applyFont="1" applyFill="1" applyBorder="1" applyAlignment="1">
      <alignment horizontal="center" vertical="center"/>
    </xf>
    <xf numFmtId="0" fontId="0" fillId="0" borderId="128" xfId="0" applyFont="1" applyFill="1" applyBorder="1" applyAlignment="1">
      <alignment horizontal="center" vertical="center" wrapText="1"/>
    </xf>
    <xf numFmtId="0" fontId="0" fillId="0" borderId="126" xfId="0" applyFont="1" applyFill="1" applyBorder="1" applyAlignment="1">
      <alignment horizontal="center" vertical="center"/>
    </xf>
    <xf numFmtId="0" fontId="0" fillId="0" borderId="128" xfId="0" applyFont="1" applyFill="1" applyBorder="1" applyAlignment="1">
      <alignment horizontal="center" vertical="center"/>
    </xf>
    <xf numFmtId="0" fontId="0" fillId="0" borderId="128" xfId="0" applyFont="1" applyFill="1" applyBorder="1" applyAlignment="1">
      <alignment horizontal="left" vertical="center"/>
    </xf>
    <xf numFmtId="0" fontId="0" fillId="0" borderId="128" xfId="0" applyFont="1" applyFill="1" applyBorder="1" applyAlignment="1">
      <alignment vertical="center"/>
    </xf>
    <xf numFmtId="0" fontId="0" fillId="0" borderId="203" xfId="0" applyFont="1" applyFill="1" applyBorder="1" applyAlignment="1">
      <alignment vertical="center" wrapText="1"/>
    </xf>
    <xf numFmtId="0" fontId="58" fillId="0" borderId="194" xfId="0" applyFont="1" applyFill="1" applyBorder="1" applyAlignment="1">
      <alignment horizontal="center" vertical="center"/>
    </xf>
    <xf numFmtId="49" fontId="24" fillId="0" borderId="204" xfId="92" applyNumberFormat="1" applyFont="1" applyFill="1" applyBorder="1" applyAlignment="1">
      <alignment horizontal="center" vertical="center" wrapText="1"/>
    </xf>
    <xf numFmtId="0" fontId="0" fillId="0" borderId="125" xfId="0" applyFont="1" applyFill="1" applyBorder="1" applyAlignment="1">
      <alignment horizontal="left" vertical="center"/>
    </xf>
    <xf numFmtId="0" fontId="0" fillId="0" borderId="183" xfId="0" applyFont="1" applyFill="1" applyBorder="1" applyAlignment="1">
      <alignment horizontal="center" vertical="center"/>
    </xf>
    <xf numFmtId="0" fontId="0" fillId="0" borderId="183" xfId="0" applyFont="1" applyFill="1" applyBorder="1" applyAlignment="1">
      <alignment horizontal="left" vertical="center"/>
    </xf>
    <xf numFmtId="49" fontId="0" fillId="0" borderId="183" xfId="0" applyNumberFormat="1" applyFont="1" applyFill="1" applyBorder="1" applyAlignment="1">
      <alignment horizontal="center" vertical="center"/>
    </xf>
    <xf numFmtId="49" fontId="0" fillId="0" borderId="183" xfId="92" applyNumberFormat="1" applyFont="1" applyFill="1" applyBorder="1" applyAlignment="1">
      <alignment horizontal="center" vertical="center" wrapText="1"/>
    </xf>
    <xf numFmtId="0" fontId="0" fillId="0" borderId="149" xfId="0" applyFont="1" applyBorder="1" applyAlignment="1">
      <alignment horizontal="left" vertical="center" wrapText="1"/>
    </xf>
    <xf numFmtId="0" fontId="0" fillId="0" borderId="133" xfId="0" applyFont="1" applyBorder="1" applyAlignment="1">
      <alignment horizontal="center"/>
    </xf>
    <xf numFmtId="0" fontId="32" fillId="0" borderId="125" xfId="0" applyFont="1" applyFill="1" applyBorder="1" applyAlignment="1">
      <alignment horizontal="left" vertical="center"/>
    </xf>
    <xf numFmtId="0" fontId="32" fillId="0" borderId="149" xfId="0" applyFont="1" applyFill="1" applyBorder="1" applyAlignment="1">
      <alignment horizontal="center" vertical="center"/>
    </xf>
    <xf numFmtId="0" fontId="32" fillId="0" borderId="183" xfId="0" applyFont="1" applyBorder="1" applyAlignment="1">
      <alignment horizontal="left"/>
    </xf>
    <xf numFmtId="0" fontId="32" fillId="0" borderId="183" xfId="0" applyFont="1" applyBorder="1" applyAlignment="1">
      <alignment horizontal="center"/>
    </xf>
    <xf numFmtId="0" fontId="32" fillId="0" borderId="183" xfId="0" applyFont="1" applyFill="1" applyBorder="1" applyAlignment="1">
      <alignment horizontal="center" vertical="center"/>
    </xf>
    <xf numFmtId="0" fontId="32" fillId="0" borderId="183" xfId="0" applyFont="1" applyBorder="1" applyAlignment="1">
      <alignment horizontal="left" vertical="center"/>
    </xf>
    <xf numFmtId="0" fontId="32" fillId="0" borderId="183" xfId="0" applyFont="1" applyFill="1" applyBorder="1" applyAlignment="1">
      <alignment horizontal="left" vertical="center"/>
    </xf>
    <xf numFmtId="49" fontId="32" fillId="0" borderId="183" xfId="0" applyNumberFormat="1" applyFont="1" applyFill="1" applyBorder="1" applyAlignment="1">
      <alignment horizontal="center" vertical="center"/>
    </xf>
    <xf numFmtId="49" fontId="32" fillId="0" borderId="183" xfId="92" applyNumberFormat="1" applyFont="1" applyFill="1" applyBorder="1" applyAlignment="1">
      <alignment horizontal="center" vertical="center" wrapText="1"/>
    </xf>
    <xf numFmtId="0" fontId="32" fillId="0" borderId="149" xfId="0" applyFont="1" applyBorder="1" applyAlignment="1">
      <alignment horizontal="center"/>
    </xf>
    <xf numFmtId="0" fontId="32" fillId="0" borderId="149" xfId="0" applyFont="1" applyBorder="1" applyAlignment="1">
      <alignment horizontal="center" vertical="center"/>
    </xf>
    <xf numFmtId="0" fontId="32" fillId="0" borderId="160" xfId="0" applyFont="1" applyBorder="1" applyAlignment="1">
      <alignment horizontal="center" vertical="center"/>
    </xf>
    <xf numFmtId="0" fontId="32" fillId="0" borderId="153" xfId="0" applyFont="1" applyBorder="1" applyAlignment="1">
      <alignment horizontal="center"/>
    </xf>
    <xf numFmtId="0" fontId="64" fillId="0" borderId="193" xfId="0" applyFont="1" applyFill="1" applyBorder="1"/>
    <xf numFmtId="0" fontId="0" fillId="0" borderId="153" xfId="0" applyFont="1" applyBorder="1" applyAlignment="1">
      <alignment horizontal="center"/>
    </xf>
    <xf numFmtId="0" fontId="32" fillId="0" borderId="160" xfId="0" applyFont="1" applyBorder="1" applyAlignment="1">
      <alignment horizontal="center"/>
    </xf>
    <xf numFmtId="0" fontId="0" fillId="0" borderId="149" xfId="0" applyFont="1" applyBorder="1"/>
    <xf numFmtId="0" fontId="0" fillId="0" borderId="174" xfId="0" applyFont="1" applyBorder="1"/>
    <xf numFmtId="0" fontId="0" fillId="0" borderId="128" xfId="0" applyFont="1" applyBorder="1"/>
    <xf numFmtId="0" fontId="0" fillId="0" borderId="128" xfId="0" applyBorder="1"/>
    <xf numFmtId="0" fontId="0" fillId="0" borderId="186" xfId="0" applyFont="1" applyFill="1" applyBorder="1" applyAlignment="1">
      <alignment horizontal="left" vertical="center"/>
    </xf>
    <xf numFmtId="49" fontId="0" fillId="0" borderId="186" xfId="0" applyNumberFormat="1" applyFont="1" applyFill="1" applyBorder="1" applyAlignment="1">
      <alignment horizontal="center" vertical="center"/>
    </xf>
    <xf numFmtId="0" fontId="0" fillId="0" borderId="205" xfId="0" applyFont="1" applyFill="1" applyBorder="1" applyAlignment="1">
      <alignment horizontal="center"/>
    </xf>
    <xf numFmtId="0" fontId="0" fillId="0" borderId="203" xfId="0" applyFill="1" applyBorder="1" applyAlignment="1">
      <alignment wrapText="1"/>
    </xf>
    <xf numFmtId="0" fontId="64" fillId="0" borderId="6" xfId="0" applyFont="1" applyFill="1" applyBorder="1"/>
    <xf numFmtId="0" fontId="0" fillId="0" borderId="65" xfId="0" applyFont="1" applyFill="1" applyBorder="1"/>
    <xf numFmtId="0" fontId="27" fillId="0" borderId="12" xfId="92" applyFont="1" applyFill="1" applyBorder="1" applyAlignment="1">
      <alignment vertical="top"/>
    </xf>
    <xf numFmtId="49" fontId="27" fillId="0" borderId="12" xfId="92" applyNumberFormat="1" applyFont="1" applyFill="1" applyBorder="1" applyAlignment="1">
      <alignment vertical="top"/>
    </xf>
    <xf numFmtId="0" fontId="24" fillId="0" borderId="68" xfId="0" applyFont="1" applyBorder="1" applyAlignment="1">
      <alignment vertical="top"/>
    </xf>
    <xf numFmtId="49" fontId="27" fillId="0" borderId="68" xfId="92" applyNumberFormat="1" applyFont="1" applyFill="1" applyBorder="1" applyAlignment="1">
      <alignment vertical="top"/>
    </xf>
    <xf numFmtId="0" fontId="24" fillId="0" borderId="194" xfId="0" applyFont="1" applyBorder="1" applyAlignment="1">
      <alignment horizontal="center"/>
    </xf>
    <xf numFmtId="49" fontId="27" fillId="0" borderId="194" xfId="56" applyNumberFormat="1" applyFont="1" applyFill="1" applyBorder="1" applyAlignment="1">
      <alignment vertical="center"/>
    </xf>
    <xf numFmtId="49" fontId="24" fillId="0" borderId="195" xfId="55" applyNumberFormat="1" applyFont="1" applyFill="1" applyBorder="1" applyAlignment="1">
      <alignment horizontal="center" vertical="center" wrapText="1"/>
    </xf>
    <xf numFmtId="49" fontId="24" fillId="0" borderId="206" xfId="55" applyNumberFormat="1" applyFont="1" applyFill="1" applyBorder="1" applyAlignment="1">
      <alignment horizontal="center" vertical="center" wrapText="1"/>
    </xf>
    <xf numFmtId="49" fontId="24" fillId="0" borderId="196" xfId="55" applyNumberFormat="1" applyFont="1" applyFill="1" applyBorder="1" applyAlignment="1">
      <alignment horizontal="center" vertical="center" wrapText="1"/>
    </xf>
    <xf numFmtId="49" fontId="24" fillId="0" borderId="207" xfId="55" applyNumberFormat="1" applyFont="1" applyFill="1" applyBorder="1" applyAlignment="1">
      <alignment horizontal="left" vertical="center" wrapText="1"/>
    </xf>
    <xf numFmtId="49" fontId="24" fillId="0" borderId="207" xfId="55" applyNumberFormat="1" applyFont="1" applyFill="1" applyBorder="1" applyAlignment="1">
      <alignment horizontal="center" vertical="center" wrapText="1"/>
    </xf>
    <xf numFmtId="0" fontId="0" fillId="0" borderId="208" xfId="0" applyFill="1" applyBorder="1" applyAlignment="1">
      <alignment horizontal="center"/>
    </xf>
    <xf numFmtId="0" fontId="34" fillId="0" borderId="174" xfId="0" applyFont="1" applyFill="1" applyBorder="1" applyAlignment="1">
      <alignment horizontal="center" vertical="center"/>
    </xf>
    <xf numFmtId="0" fontId="0" fillId="0" borderId="149" xfId="0" applyFill="1" applyBorder="1" applyAlignment="1">
      <alignment horizontal="center" vertical="center"/>
    </xf>
    <xf numFmtId="0" fontId="0" fillId="0" borderId="174" xfId="0" applyFill="1" applyBorder="1" applyAlignment="1">
      <alignment horizontal="center"/>
    </xf>
    <xf numFmtId="49" fontId="0" fillId="0" borderId="153" xfId="55" applyNumberFormat="1" applyFont="1" applyFill="1" applyBorder="1" applyAlignment="1">
      <alignment horizontal="center" vertical="center" wrapText="1"/>
    </xf>
    <xf numFmtId="0" fontId="47" fillId="0" borderId="193" xfId="0" applyFont="1" applyFill="1" applyBorder="1" applyAlignment="1">
      <alignment horizontal="left" wrapText="1"/>
    </xf>
    <xf numFmtId="49" fontId="34" fillId="0" borderId="153" xfId="55" applyNumberFormat="1" applyFont="1" applyFill="1" applyBorder="1" applyAlignment="1">
      <alignment horizontal="center" vertical="center" wrapText="1"/>
    </xf>
    <xf numFmtId="0" fontId="0" fillId="0" borderId="208" xfId="0" applyFont="1" applyFill="1" applyBorder="1" applyAlignment="1">
      <alignment horizontal="center"/>
    </xf>
    <xf numFmtId="0" fontId="34" fillId="0" borderId="132" xfId="0" applyFont="1" applyFill="1" applyBorder="1" applyAlignment="1">
      <alignment horizontal="center" vertical="center"/>
    </xf>
    <xf numFmtId="0" fontId="0" fillId="0" borderId="193" xfId="0" applyFont="1" applyFill="1" applyBorder="1" applyAlignment="1">
      <alignment horizontal="center"/>
    </xf>
    <xf numFmtId="0" fontId="34" fillId="0" borderId="174" xfId="0" applyFont="1" applyFill="1" applyBorder="1" applyAlignment="1">
      <alignment horizontal="center"/>
    </xf>
    <xf numFmtId="0" fontId="0" fillId="0" borderId="209" xfId="0" applyFont="1" applyFill="1" applyBorder="1" applyAlignment="1">
      <alignment horizontal="center"/>
    </xf>
    <xf numFmtId="0" fontId="34" fillId="0" borderId="127" xfId="0" applyFont="1" applyFill="1" applyBorder="1" applyAlignment="1">
      <alignment horizontal="center" vertical="center"/>
    </xf>
    <xf numFmtId="0" fontId="0" fillId="0" borderId="128" xfId="0" applyFill="1" applyBorder="1" applyAlignment="1">
      <alignment horizontal="center" vertical="center"/>
    </xf>
    <xf numFmtId="0" fontId="34" fillId="0" borderId="127" xfId="0" applyFont="1" applyFill="1" applyBorder="1" applyAlignment="1">
      <alignment horizontal="center"/>
    </xf>
    <xf numFmtId="49" fontId="34" fillId="0" borderId="205" xfId="55" applyNumberFormat="1" applyFont="1" applyFill="1" applyBorder="1" applyAlignment="1">
      <alignment horizontal="center" vertical="center" wrapText="1"/>
    </xf>
    <xf numFmtId="0" fontId="0" fillId="0" borderId="198" xfId="0" applyFont="1" applyFill="1" applyBorder="1" applyAlignment="1">
      <alignment horizontal="center"/>
    </xf>
    <xf numFmtId="49" fontId="26" fillId="0" borderId="210" xfId="0" applyNumberFormat="1" applyFont="1" applyFill="1" applyBorder="1" applyAlignment="1">
      <alignment vertical="center"/>
    </xf>
    <xf numFmtId="0" fontId="0" fillId="0" borderId="211" xfId="0" applyFont="1" applyBorder="1" applyAlignment="1"/>
    <xf numFmtId="0" fontId="0" fillId="0" borderId="212" xfId="0" applyFont="1" applyBorder="1" applyAlignment="1"/>
    <xf numFmtId="49" fontId="0" fillId="0" borderId="214" xfId="0" applyNumberFormat="1" applyFont="1" applyFill="1" applyBorder="1" applyAlignment="1">
      <alignment vertical="center"/>
    </xf>
    <xf numFmtId="0" fontId="0" fillId="0" borderId="215" xfId="0" applyFont="1" applyFill="1" applyBorder="1" applyAlignment="1"/>
    <xf numFmtId="49" fontId="0" fillId="0" borderId="83" xfId="0" applyNumberFormat="1" applyFont="1" applyFill="1" applyBorder="1" applyAlignment="1">
      <alignment vertical="center"/>
    </xf>
    <xf numFmtId="0" fontId="24" fillId="0" borderId="220" xfId="0" applyFont="1" applyFill="1" applyBorder="1" applyAlignment="1">
      <alignment horizontal="center" vertical="center"/>
    </xf>
    <xf numFmtId="49" fontId="24" fillId="0" borderId="221" xfId="0" applyNumberFormat="1" applyFont="1" applyFill="1" applyBorder="1" applyAlignment="1">
      <alignment horizontal="center" vertical="center"/>
    </xf>
    <xf numFmtId="0" fontId="24" fillId="0" borderId="221" xfId="0" applyFont="1" applyFill="1" applyBorder="1" applyAlignment="1">
      <alignment horizontal="center" vertical="center"/>
    </xf>
    <xf numFmtId="0" fontId="24" fillId="0" borderId="222" xfId="0" applyFont="1" applyFill="1" applyBorder="1" applyAlignment="1">
      <alignment horizontal="center" vertical="center"/>
    </xf>
    <xf numFmtId="49" fontId="24" fillId="0" borderId="223" xfId="0" applyNumberFormat="1" applyFont="1" applyFill="1" applyBorder="1" applyAlignment="1">
      <alignment horizontal="center" vertical="center" wrapText="1"/>
    </xf>
    <xf numFmtId="49" fontId="24" fillId="0" borderId="224" xfId="0" applyNumberFormat="1" applyFont="1" applyFill="1" applyBorder="1" applyAlignment="1">
      <alignment horizontal="center" vertical="center" wrapText="1"/>
    </xf>
    <xf numFmtId="0" fontId="24" fillId="0" borderId="226" xfId="0" applyFont="1" applyFill="1" applyBorder="1" applyAlignment="1">
      <alignment horizontal="center" vertical="center" wrapText="1"/>
    </xf>
    <xf numFmtId="0" fontId="24" fillId="0" borderId="227" xfId="0" applyFont="1" applyFill="1" applyBorder="1" applyAlignment="1">
      <alignment horizontal="center" vertical="center"/>
    </xf>
    <xf numFmtId="49" fontId="24" fillId="0" borderId="225" xfId="0" applyNumberFormat="1" applyFont="1" applyFill="1" applyBorder="1" applyAlignment="1">
      <alignment horizontal="center" vertical="center"/>
    </xf>
    <xf numFmtId="0" fontId="24" fillId="0" borderId="225" xfId="0" applyFont="1" applyFill="1" applyBorder="1" applyAlignment="1">
      <alignment horizontal="center" vertical="center"/>
    </xf>
    <xf numFmtId="49" fontId="24" fillId="0" borderId="228" xfId="0" applyNumberFormat="1" applyFont="1" applyFill="1" applyBorder="1" applyAlignment="1">
      <alignment horizontal="center" vertical="center"/>
    </xf>
    <xf numFmtId="49" fontId="24" fillId="0" borderId="161" xfId="0" applyNumberFormat="1" applyFont="1" applyFill="1" applyBorder="1" applyAlignment="1">
      <alignment horizontal="center" vertical="center" wrapText="1"/>
    </xf>
    <xf numFmtId="49" fontId="24" fillId="0" borderId="229" xfId="0" applyNumberFormat="1" applyFont="1" applyFill="1" applyBorder="1" applyAlignment="1">
      <alignment horizontal="center" vertical="center" wrapText="1"/>
    </xf>
    <xf numFmtId="0" fontId="24" fillId="0" borderId="230" xfId="0" applyFont="1" applyFill="1" applyBorder="1" applyAlignment="1">
      <alignment horizontal="center" vertical="center" textRotation="90"/>
    </xf>
    <xf numFmtId="0" fontId="24" fillId="0" borderId="133" xfId="0" applyFont="1" applyFill="1" applyBorder="1" applyAlignment="1">
      <alignment horizontal="center" vertical="center" textRotation="90"/>
    </xf>
    <xf numFmtId="0" fontId="24" fillId="0" borderId="231" xfId="0" applyFont="1" applyFill="1" applyBorder="1" applyAlignment="1">
      <alignment horizontal="center" vertical="center" textRotation="90"/>
    </xf>
    <xf numFmtId="0" fontId="0" fillId="0" borderId="125" xfId="0" applyFill="1" applyBorder="1" applyAlignment="1">
      <alignment horizontal="left" vertical="center" wrapText="1"/>
    </xf>
    <xf numFmtId="49" fontId="4" fillId="0" borderId="232" xfId="0" applyNumberFormat="1" applyFont="1" applyFill="1" applyBorder="1" applyAlignment="1">
      <alignment horizontal="center" vertical="center"/>
    </xf>
    <xf numFmtId="0" fontId="37" fillId="0" borderId="138" xfId="0" applyNumberFormat="1" applyFont="1" applyFill="1" applyBorder="1" applyAlignment="1">
      <alignment horizontal="center" vertical="center"/>
    </xf>
    <xf numFmtId="0" fontId="37" fillId="0" borderId="149" xfId="0" applyNumberFormat="1" applyFont="1" applyFill="1" applyBorder="1" applyAlignment="1">
      <alignment horizontal="center" vertical="center"/>
    </xf>
    <xf numFmtId="0" fontId="37" fillId="0" borderId="137" xfId="0" applyNumberFormat="1" applyFont="1" applyFill="1" applyBorder="1" applyAlignment="1">
      <alignment horizontal="center" vertical="center"/>
    </xf>
    <xf numFmtId="49" fontId="37" fillId="0" borderId="228" xfId="0" applyNumberFormat="1" applyFont="1" applyFill="1" applyBorder="1" applyAlignment="1">
      <alignment horizontal="center" vertical="center"/>
    </xf>
    <xf numFmtId="49" fontId="37" fillId="0" borderId="161" xfId="0" applyNumberFormat="1" applyFont="1" applyFill="1" applyBorder="1" applyAlignment="1">
      <alignment horizontal="center" vertical="center"/>
    </xf>
    <xf numFmtId="0" fontId="57" fillId="0" borderId="229" xfId="0" applyFont="1" applyFill="1" applyBorder="1" applyAlignment="1">
      <alignment horizontal="center" vertical="center"/>
    </xf>
    <xf numFmtId="49" fontId="37" fillId="0" borderId="170" xfId="0" applyNumberFormat="1" applyFont="1" applyFill="1" applyBorder="1" applyAlignment="1">
      <alignment horizontal="center" vertical="center"/>
    </xf>
    <xf numFmtId="49" fontId="37" fillId="0" borderId="233" xfId="0" applyNumberFormat="1" applyFont="1" applyFill="1" applyBorder="1" applyAlignment="1">
      <alignment horizontal="center" vertical="center"/>
    </xf>
    <xf numFmtId="49" fontId="37" fillId="0" borderId="229" xfId="0" applyNumberFormat="1" applyFont="1" applyFill="1" applyBorder="1" applyAlignment="1">
      <alignment horizontal="center" vertical="center"/>
    </xf>
    <xf numFmtId="0" fontId="47" fillId="0" borderId="234" xfId="0" applyFont="1" applyFill="1" applyBorder="1"/>
    <xf numFmtId="0" fontId="0" fillId="0" borderId="235" xfId="0" applyFill="1" applyBorder="1" applyAlignment="1">
      <alignment horizontal="left" vertical="center" wrapText="1"/>
    </xf>
    <xf numFmtId="0" fontId="64" fillId="26" borderId="236" xfId="0" applyFont="1" applyFill="1" applyBorder="1" applyAlignment="1">
      <alignment horizontal="left" vertical="top" wrapText="1"/>
    </xf>
    <xf numFmtId="49" fontId="4" fillId="0" borderId="237" xfId="0" applyNumberFormat="1" applyFont="1" applyFill="1" applyBorder="1" applyAlignment="1">
      <alignment horizontal="center" vertical="center"/>
    </xf>
    <xf numFmtId="0" fontId="4" fillId="0" borderId="237" xfId="0" applyNumberFormat="1" applyFont="1" applyFill="1" applyBorder="1" applyAlignment="1">
      <alignment horizontal="center" vertical="center"/>
    </xf>
    <xf numFmtId="0" fontId="37" fillId="0" borderId="238" xfId="0" applyNumberFormat="1" applyFont="1" applyFill="1" applyBorder="1" applyAlignment="1">
      <alignment horizontal="center" vertical="center"/>
    </xf>
    <xf numFmtId="0" fontId="37" fillId="0" borderId="239" xfId="0" applyNumberFormat="1" applyFont="1" applyFill="1" applyBorder="1" applyAlignment="1">
      <alignment horizontal="center" vertical="center"/>
    </xf>
    <xf numFmtId="0" fontId="67" fillId="26" borderId="240" xfId="0" applyFont="1" applyFill="1" applyBorder="1" applyAlignment="1">
      <alignment horizontal="center" vertical="top"/>
    </xf>
    <xf numFmtId="0" fontId="37" fillId="0" borderId="241" xfId="0" applyNumberFormat="1" applyFont="1" applyFill="1" applyBorder="1" applyAlignment="1">
      <alignment horizontal="center" vertical="center"/>
    </xf>
    <xf numFmtId="49" fontId="37" fillId="0" borderId="238" xfId="0" applyNumberFormat="1" applyFont="1" applyFill="1" applyBorder="1" applyAlignment="1">
      <alignment horizontal="center" vertical="center"/>
    </xf>
    <xf numFmtId="49" fontId="37" fillId="0" borderId="239" xfId="0" applyNumberFormat="1" applyFont="1" applyFill="1" applyBorder="1" applyAlignment="1">
      <alignment horizontal="center" vertical="center"/>
    </xf>
    <xf numFmtId="49" fontId="37" fillId="0" borderId="242" xfId="0" applyNumberFormat="1" applyFont="1" applyFill="1" applyBorder="1" applyAlignment="1">
      <alignment horizontal="center" vertical="center"/>
    </xf>
    <xf numFmtId="49" fontId="37" fillId="0" borderId="243" xfId="0" applyNumberFormat="1" applyFont="1" applyFill="1" applyBorder="1" applyAlignment="1">
      <alignment horizontal="center" vertical="center"/>
    </xf>
    <xf numFmtId="49" fontId="37" fillId="0" borderId="241" xfId="0" applyNumberFormat="1" applyFont="1" applyFill="1" applyBorder="1" applyAlignment="1">
      <alignment horizontal="center" vertical="center"/>
    </xf>
    <xf numFmtId="49" fontId="0" fillId="0" borderId="238" xfId="0" applyNumberFormat="1" applyFont="1" applyFill="1" applyBorder="1" applyAlignment="1">
      <alignment horizontal="center" vertical="center"/>
    </xf>
    <xf numFmtId="49" fontId="0" fillId="0" borderId="239" xfId="0" applyNumberFormat="1" applyFont="1" applyFill="1" applyBorder="1" applyAlignment="1">
      <alignment horizontal="center" vertical="center"/>
    </xf>
    <xf numFmtId="0" fontId="67" fillId="26" borderId="174" xfId="0" applyFont="1" applyFill="1" applyBorder="1" applyAlignment="1">
      <alignment horizontal="center" vertical="top"/>
    </xf>
    <xf numFmtId="49" fontId="0" fillId="0" borderId="241" xfId="0" applyNumberFormat="1" applyFont="1" applyFill="1" applyBorder="1" applyAlignment="1">
      <alignment horizontal="center" vertical="center"/>
    </xf>
    <xf numFmtId="49" fontId="0" fillId="0" borderId="242" xfId="0" applyNumberFormat="1" applyFill="1" applyBorder="1" applyAlignment="1">
      <alignment horizontal="center" vertical="center"/>
    </xf>
    <xf numFmtId="49" fontId="0" fillId="0" borderId="243" xfId="0" applyNumberFormat="1" applyFont="1" applyFill="1" applyBorder="1" applyAlignment="1">
      <alignment horizontal="center" vertical="center"/>
    </xf>
    <xf numFmtId="49" fontId="0" fillId="0" borderId="241" xfId="0" applyNumberFormat="1" applyFill="1" applyBorder="1" applyAlignment="1">
      <alignment horizontal="center" vertical="center"/>
    </xf>
    <xf numFmtId="0" fontId="57" fillId="0" borderId="174" xfId="0" applyFont="1" applyFill="1" applyBorder="1" applyAlignment="1">
      <alignment horizontal="center" vertical="center"/>
    </xf>
    <xf numFmtId="49" fontId="0" fillId="0" borderId="243" xfId="0" applyNumberFormat="1" applyFill="1" applyBorder="1" applyAlignment="1">
      <alignment horizontal="center" vertical="center"/>
    </xf>
    <xf numFmtId="49" fontId="0" fillId="0" borderId="239" xfId="0" applyNumberFormat="1" applyFill="1" applyBorder="1" applyAlignment="1">
      <alignment horizontal="center" vertical="center"/>
    </xf>
    <xf numFmtId="0" fontId="4" fillId="0" borderId="246" xfId="0" applyFont="1" applyFill="1" applyBorder="1" applyAlignment="1">
      <alignment horizontal="left"/>
    </xf>
    <xf numFmtId="49" fontId="4" fillId="0" borderId="247" xfId="0" applyNumberFormat="1" applyFont="1" applyFill="1" applyBorder="1" applyAlignment="1">
      <alignment horizontal="center" vertical="center"/>
    </xf>
    <xf numFmtId="0" fontId="64" fillId="26" borderId="248" xfId="0" applyFont="1" applyFill="1" applyBorder="1" applyAlignment="1">
      <alignment horizontal="left" vertical="top" wrapText="1"/>
    </xf>
    <xf numFmtId="49" fontId="4" fillId="0" borderId="249" xfId="0" applyNumberFormat="1" applyFont="1" applyFill="1" applyBorder="1" applyAlignment="1">
      <alignment horizontal="center" vertical="center"/>
    </xf>
    <xf numFmtId="0" fontId="4" fillId="0" borderId="249" xfId="0" applyNumberFormat="1" applyFont="1" applyFill="1" applyBorder="1" applyAlignment="1">
      <alignment horizontal="center" vertical="center"/>
    </xf>
    <xf numFmtId="0" fontId="64" fillId="26" borderId="251" xfId="0" applyFont="1" applyFill="1" applyBorder="1" applyAlignment="1">
      <alignment horizontal="left" vertical="top" wrapText="1"/>
    </xf>
    <xf numFmtId="49" fontId="4" fillId="0" borderId="252" xfId="0" applyNumberFormat="1" applyFont="1" applyFill="1" applyBorder="1" applyAlignment="1">
      <alignment horizontal="center" vertical="center"/>
    </xf>
    <xf numFmtId="0" fontId="4" fillId="0" borderId="253" xfId="0" applyNumberFormat="1" applyFont="1" applyFill="1" applyBorder="1" applyAlignment="1">
      <alignment horizontal="center" vertical="center"/>
    </xf>
    <xf numFmtId="49" fontId="0" fillId="0" borderId="254" xfId="0" applyNumberFormat="1" applyFont="1" applyFill="1" applyBorder="1" applyAlignment="1">
      <alignment horizontal="center" vertical="center"/>
    </xf>
    <xf numFmtId="0" fontId="57" fillId="0" borderId="254" xfId="0" applyFont="1" applyFill="1" applyBorder="1" applyAlignment="1">
      <alignment horizontal="center" vertical="center"/>
    </xf>
    <xf numFmtId="49" fontId="0" fillId="0" borderId="255" xfId="0" applyNumberFormat="1" applyFill="1" applyBorder="1" applyAlignment="1">
      <alignment horizontal="center" vertical="center"/>
    </xf>
    <xf numFmtId="49" fontId="0" fillId="0" borderId="256" xfId="0" applyNumberFormat="1" applyFont="1" applyFill="1" applyBorder="1" applyAlignment="1">
      <alignment horizontal="center" vertical="center"/>
    </xf>
    <xf numFmtId="0" fontId="57" fillId="0" borderId="255" xfId="0" applyFont="1" applyFill="1" applyBorder="1" applyAlignment="1">
      <alignment horizontal="center" vertical="center"/>
    </xf>
    <xf numFmtId="49" fontId="0" fillId="0" borderId="257" xfId="0" applyNumberFormat="1" applyFont="1" applyFill="1" applyBorder="1" applyAlignment="1">
      <alignment horizontal="center" vertical="center"/>
    </xf>
    <xf numFmtId="0" fontId="0" fillId="0" borderId="258" xfId="0" applyFont="1" applyFill="1" applyBorder="1"/>
    <xf numFmtId="49" fontId="0" fillId="0" borderId="259" xfId="0" applyNumberFormat="1" applyFont="1" applyFill="1" applyBorder="1" applyAlignment="1">
      <alignment vertical="center"/>
    </xf>
    <xf numFmtId="49" fontId="0" fillId="0" borderId="260" xfId="0" applyNumberFormat="1" applyFont="1" applyFill="1" applyBorder="1" applyAlignment="1">
      <alignment horizontal="center" vertical="center"/>
    </xf>
    <xf numFmtId="49" fontId="0" fillId="0" borderId="261" xfId="0" applyNumberFormat="1" applyFont="1" applyFill="1" applyBorder="1" applyAlignment="1">
      <alignment vertical="center"/>
    </xf>
    <xf numFmtId="49" fontId="0" fillId="0" borderId="262" xfId="0" applyNumberFormat="1" applyFont="1" applyFill="1" applyBorder="1" applyAlignment="1">
      <alignment vertical="center"/>
    </xf>
    <xf numFmtId="49" fontId="0" fillId="0" borderId="263" xfId="0" applyNumberFormat="1" applyFont="1" applyFill="1" applyBorder="1" applyAlignment="1">
      <alignment horizontal="center" vertical="center"/>
    </xf>
    <xf numFmtId="49" fontId="0" fillId="0" borderId="264" xfId="0" applyNumberFormat="1" applyFont="1" applyFill="1" applyBorder="1" applyAlignment="1">
      <alignment horizontal="center" vertical="center"/>
    </xf>
    <xf numFmtId="49" fontId="0" fillId="0" borderId="265" xfId="0" applyNumberFormat="1" applyFont="1" applyFill="1" applyBorder="1" applyAlignment="1">
      <alignment horizontal="center" vertical="center"/>
    </xf>
    <xf numFmtId="49" fontId="0" fillId="0" borderId="266" xfId="0" applyNumberFormat="1" applyFont="1" applyFill="1" applyBorder="1" applyAlignment="1">
      <alignment horizontal="center" vertical="center"/>
    </xf>
    <xf numFmtId="49" fontId="0" fillId="0" borderId="267" xfId="0" applyNumberFormat="1" applyFont="1" applyFill="1" applyBorder="1" applyAlignment="1">
      <alignment horizontal="center" vertical="center"/>
    </xf>
    <xf numFmtId="49" fontId="0" fillId="0" borderId="268" xfId="0" applyNumberFormat="1" applyFont="1" applyFill="1" applyBorder="1" applyAlignment="1">
      <alignment horizontal="center" vertical="center"/>
    </xf>
    <xf numFmtId="0" fontId="24" fillId="0" borderId="60" xfId="0" applyFont="1" applyFill="1" applyBorder="1" applyAlignment="1">
      <alignment horizontal="center" vertical="center"/>
    </xf>
    <xf numFmtId="0" fontId="24" fillId="0" borderId="49" xfId="0" applyFont="1" applyBorder="1" applyAlignment="1">
      <alignment horizontal="center"/>
    </xf>
    <xf numFmtId="0" fontId="0" fillId="0" borderId="116" xfId="0" applyFont="1" applyBorder="1" applyAlignment="1">
      <alignment horizontal="center" vertical="top"/>
    </xf>
    <xf numFmtId="0" fontId="0" fillId="0" borderId="48" xfId="0" applyFont="1" applyBorder="1" applyAlignment="1">
      <alignment horizontal="center" vertical="top" wrapText="1"/>
    </xf>
    <xf numFmtId="0" fontId="0" fillId="0" borderId="112" xfId="0" applyNumberFormat="1" applyFont="1" applyFill="1" applyBorder="1" applyAlignment="1">
      <alignment horizontal="center" vertical="top"/>
    </xf>
    <xf numFmtId="49" fontId="0" fillId="0" borderId="112" xfId="113" applyNumberFormat="1" applyFont="1" applyFill="1" applyBorder="1" applyAlignment="1">
      <alignment horizontal="center" vertical="center"/>
    </xf>
    <xf numFmtId="0" fontId="0" fillId="0" borderId="112" xfId="0" applyFont="1" applyFill="1" applyBorder="1" applyAlignment="1">
      <alignment horizontal="center" vertical="top"/>
    </xf>
    <xf numFmtId="0" fontId="24" fillId="0" borderId="112" xfId="0" applyFont="1" applyBorder="1" applyAlignment="1">
      <alignment horizontal="left" vertical="top" wrapText="1"/>
    </xf>
    <xf numFmtId="164" fontId="0" fillId="0" borderId="112" xfId="0" applyNumberFormat="1" applyFont="1" applyBorder="1" applyAlignment="1">
      <alignment horizontal="center" vertical="top" wrapText="1"/>
    </xf>
    <xf numFmtId="0" fontId="0" fillId="0" borderId="112" xfId="0" applyFont="1" applyBorder="1" applyAlignment="1">
      <alignment horizontal="center" vertical="top" wrapText="1"/>
    </xf>
    <xf numFmtId="0" fontId="0" fillId="0" borderId="112" xfId="0" applyFont="1" applyBorder="1" applyAlignment="1">
      <alignment horizontal="center" vertical="top"/>
    </xf>
    <xf numFmtId="0" fontId="0" fillId="0" borderId="133" xfId="0" applyFont="1" applyFill="1" applyBorder="1" applyAlignment="1">
      <alignment horizontal="center" vertical="center" wrapText="1"/>
    </xf>
    <xf numFmtId="49" fontId="0" fillId="0" borderId="112" xfId="0" applyNumberFormat="1" applyFont="1" applyFill="1" applyBorder="1" applyAlignment="1">
      <alignment horizontal="center" vertical="top"/>
    </xf>
    <xf numFmtId="0" fontId="0" fillId="0" borderId="153" xfId="0" applyFont="1" applyBorder="1" applyAlignment="1">
      <alignment wrapText="1"/>
    </xf>
    <xf numFmtId="49" fontId="0" fillId="0" borderId="112" xfId="0" applyNumberFormat="1" applyFont="1" applyFill="1" applyBorder="1" applyAlignment="1">
      <alignment horizontal="center"/>
    </xf>
    <xf numFmtId="0" fontId="0" fillId="0" borderId="112" xfId="0" applyFont="1" applyBorder="1" applyAlignment="1">
      <alignment horizontal="center" vertical="center"/>
    </xf>
    <xf numFmtId="0" fontId="0" fillId="0" borderId="112" xfId="0" applyFont="1" applyFill="1" applyBorder="1" applyAlignment="1">
      <alignment horizontal="center" vertical="center" wrapText="1"/>
    </xf>
    <xf numFmtId="0" fontId="0" fillId="0" borderId="48" xfId="0" applyFont="1" applyBorder="1" applyAlignment="1">
      <alignment horizontal="center" vertical="center"/>
    </xf>
    <xf numFmtId="0" fontId="0" fillId="0" borderId="112" xfId="0" applyFont="1" applyBorder="1" applyAlignment="1">
      <alignment horizontal="left" vertical="center"/>
    </xf>
    <xf numFmtId="0" fontId="0" fillId="0" borderId="112" xfId="0" applyNumberFormat="1" applyFont="1" applyFill="1" applyBorder="1" applyAlignment="1">
      <alignment horizontal="center" vertical="center"/>
    </xf>
    <xf numFmtId="0" fontId="0" fillId="0" borderId="112" xfId="0" applyFont="1" applyBorder="1" applyAlignment="1">
      <alignment horizontal="center" vertical="center" wrapText="1"/>
    </xf>
    <xf numFmtId="0" fontId="32" fillId="26" borderId="149" xfId="0" applyFont="1" applyFill="1" applyBorder="1" applyAlignment="1">
      <alignment horizontal="left" vertical="top" wrapText="1"/>
    </xf>
    <xf numFmtId="0" fontId="0" fillId="0" borderId="0" xfId="0" applyFont="1" applyAlignment="1">
      <alignment vertical="center" readingOrder="1"/>
    </xf>
    <xf numFmtId="0" fontId="0" fillId="0" borderId="0" xfId="0" applyFont="1" applyAlignment="1">
      <alignment readingOrder="1"/>
    </xf>
    <xf numFmtId="49" fontId="0" fillId="0" borderId="112" xfId="0" applyNumberFormat="1" applyFont="1" applyBorder="1"/>
    <xf numFmtId="49" fontId="32" fillId="0" borderId="112" xfId="0" applyNumberFormat="1" applyFont="1" applyBorder="1"/>
    <xf numFmtId="0" fontId="0" fillId="0" borderId="112" xfId="0" applyFont="1" applyBorder="1" applyAlignment="1">
      <alignment horizontal="left" vertical="top"/>
    </xf>
    <xf numFmtId="49" fontId="0" fillId="0" borderId="112" xfId="113" applyNumberFormat="1" applyFont="1" applyFill="1" applyBorder="1" applyAlignment="1">
      <alignment horizontal="center" vertical="top"/>
    </xf>
    <xf numFmtId="0" fontId="32" fillId="26" borderId="116" xfId="0" applyFont="1" applyFill="1" applyBorder="1" applyAlignment="1">
      <alignment horizontal="left" vertical="top" wrapText="1"/>
    </xf>
    <xf numFmtId="0" fontId="0" fillId="0" borderId="116" xfId="0" applyNumberFormat="1" applyFont="1" applyFill="1" applyBorder="1" applyAlignment="1">
      <alignment horizontal="center" vertical="top"/>
    </xf>
    <xf numFmtId="0" fontId="0" fillId="0" borderId="116" xfId="0" applyFont="1" applyBorder="1" applyAlignment="1">
      <alignment horizontal="left"/>
    </xf>
    <xf numFmtId="49" fontId="0" fillId="0" borderId="116" xfId="113" applyNumberFormat="1" applyFont="1" applyFill="1" applyBorder="1" applyAlignment="1">
      <alignment horizontal="center" vertical="center"/>
    </xf>
    <xf numFmtId="0" fontId="0" fillId="0" borderId="116" xfId="0" applyFont="1" applyFill="1" applyBorder="1" applyAlignment="1">
      <alignment horizontal="center" vertical="top"/>
    </xf>
    <xf numFmtId="49" fontId="0" fillId="0" borderId="116" xfId="0" applyNumberFormat="1" applyFont="1" applyFill="1" applyBorder="1" applyAlignment="1">
      <alignment horizontal="center"/>
    </xf>
    <xf numFmtId="164" fontId="0" fillId="0" borderId="116" xfId="0" applyNumberFormat="1" applyFont="1" applyBorder="1" applyAlignment="1">
      <alignment horizontal="center" vertical="top" wrapText="1"/>
    </xf>
    <xf numFmtId="0" fontId="0" fillId="0" borderId="116" xfId="0" applyFont="1" applyBorder="1" applyAlignment="1">
      <alignment horizontal="center" vertical="top" wrapText="1"/>
    </xf>
    <xf numFmtId="49" fontId="0" fillId="0" borderId="116" xfId="0" applyNumberFormat="1" applyFont="1" applyFill="1" applyBorder="1" applyAlignment="1">
      <alignment horizontal="center" vertical="top"/>
    </xf>
    <xf numFmtId="49" fontId="0" fillId="0" borderId="112" xfId="114" applyNumberFormat="1" applyFont="1" applyFill="1" applyBorder="1" applyAlignment="1">
      <alignment horizontal="center" vertical="top"/>
    </xf>
    <xf numFmtId="0" fontId="0" fillId="0" borderId="149" xfId="0" applyFont="1" applyFill="1" applyBorder="1" applyAlignment="1">
      <alignment horizontal="center" vertical="top" wrapText="1"/>
    </xf>
    <xf numFmtId="0" fontId="0" fillId="0" borderId="149" xfId="0" applyFont="1" applyFill="1" applyBorder="1" applyAlignment="1">
      <alignment horizontal="center" vertical="top"/>
    </xf>
    <xf numFmtId="9" fontId="0" fillId="0" borderId="149" xfId="0" applyNumberFormat="1" applyFont="1" applyFill="1" applyBorder="1" applyAlignment="1">
      <alignment horizontal="center" vertical="top"/>
    </xf>
    <xf numFmtId="0" fontId="0" fillId="0" borderId="174" xfId="0" applyFont="1" applyBorder="1" applyAlignment="1">
      <alignment horizontal="center" vertical="top" wrapText="1"/>
    </xf>
    <xf numFmtId="0" fontId="0" fillId="0" borderId="149" xfId="0" applyNumberFormat="1" applyFont="1" applyFill="1" applyBorder="1" applyAlignment="1">
      <alignment horizontal="center" vertical="top"/>
    </xf>
    <xf numFmtId="0" fontId="0" fillId="0" borderId="149" xfId="0" applyFont="1" applyBorder="1" applyAlignment="1">
      <alignment horizontal="left" vertical="top"/>
    </xf>
    <xf numFmtId="49" fontId="0" fillId="0" borderId="149" xfId="0" applyNumberFormat="1" applyFont="1" applyFill="1" applyBorder="1" applyAlignment="1">
      <alignment horizontal="center" vertical="top"/>
    </xf>
    <xf numFmtId="164" fontId="0" fillId="0" borderId="149" xfId="0" applyNumberFormat="1" applyFont="1" applyBorder="1" applyAlignment="1">
      <alignment horizontal="center" vertical="top" wrapText="1"/>
    </xf>
    <xf numFmtId="0" fontId="0" fillId="0" borderId="149" xfId="0" applyFont="1" applyBorder="1" applyAlignment="1">
      <alignment horizontal="center" vertical="top" wrapText="1"/>
    </xf>
    <xf numFmtId="9" fontId="0" fillId="0" borderId="160" xfId="0" applyNumberFormat="1" applyFont="1" applyFill="1" applyBorder="1" applyAlignment="1">
      <alignment horizontal="center" vertical="top"/>
    </xf>
    <xf numFmtId="0" fontId="0" fillId="0" borderId="161" xfId="0" applyFont="1" applyBorder="1" applyAlignment="1">
      <alignment horizontal="center" vertical="center"/>
    </xf>
    <xf numFmtId="0" fontId="0" fillId="0" borderId="146" xfId="0" applyFont="1" applyBorder="1" applyAlignment="1">
      <alignment horizontal="center" vertical="center"/>
    </xf>
    <xf numFmtId="0" fontId="24" fillId="0" borderId="0" xfId="0" applyFont="1" applyAlignment="1">
      <alignment horizontal="left"/>
    </xf>
    <xf numFmtId="0" fontId="24" fillId="0" borderId="0" xfId="113" applyFont="1" applyBorder="1" applyAlignment="1">
      <alignment horizontal="left"/>
    </xf>
    <xf numFmtId="49" fontId="0" fillId="0" borderId="0" xfId="0" applyNumberFormat="1" applyFont="1" applyAlignment="1">
      <alignment horizontal="left"/>
    </xf>
    <xf numFmtId="0" fontId="32" fillId="0" borderId="0" xfId="0" applyFont="1" applyAlignment="1">
      <alignment horizontal="left"/>
    </xf>
    <xf numFmtId="0" fontId="24" fillId="0" borderId="0" xfId="114" applyFont="1" applyBorder="1" applyAlignment="1">
      <alignment horizontal="left"/>
    </xf>
    <xf numFmtId="49" fontId="24" fillId="0" borderId="269" xfId="0" applyNumberFormat="1" applyFont="1" applyFill="1" applyBorder="1" applyAlignment="1">
      <alignment horizontal="center" vertical="center"/>
    </xf>
    <xf numFmtId="49" fontId="24" fillId="0" borderId="270" xfId="0" applyNumberFormat="1" applyFont="1" applyFill="1" applyBorder="1" applyAlignment="1">
      <alignment horizontal="center" vertical="center"/>
    </xf>
    <xf numFmtId="49" fontId="24" fillId="0" borderId="271" xfId="0" applyNumberFormat="1" applyFont="1" applyFill="1" applyBorder="1" applyAlignment="1">
      <alignment horizontal="center" vertical="center"/>
    </xf>
    <xf numFmtId="49" fontId="24" fillId="0" borderId="271" xfId="0" applyNumberFormat="1" applyFont="1" applyFill="1" applyBorder="1" applyAlignment="1">
      <alignment horizontal="center" vertical="center" wrapText="1"/>
    </xf>
    <xf numFmtId="0" fontId="24" fillId="0" borderId="271" xfId="0" applyFont="1" applyFill="1" applyBorder="1" applyAlignment="1">
      <alignment horizontal="center" vertical="center"/>
    </xf>
    <xf numFmtId="49" fontId="24" fillId="0" borderId="272" xfId="0" applyNumberFormat="1" applyFont="1" applyFill="1" applyBorder="1" applyAlignment="1">
      <alignment horizontal="center" vertical="center" wrapText="1"/>
    </xf>
    <xf numFmtId="0" fontId="24" fillId="0" borderId="273" xfId="0" applyFont="1" applyFill="1" applyBorder="1" applyAlignment="1">
      <alignment horizontal="center" vertical="center" wrapText="1"/>
    </xf>
    <xf numFmtId="49" fontId="0" fillId="0" borderId="168" xfId="0" applyNumberFormat="1" applyFont="1" applyFill="1" applyBorder="1" applyAlignment="1">
      <alignment horizontal="center" vertical="center" wrapText="1"/>
    </xf>
    <xf numFmtId="1" fontId="0" fillId="0" borderId="239" xfId="0" applyNumberFormat="1" applyFont="1" applyFill="1" applyBorder="1" applyAlignment="1">
      <alignment horizontal="center" vertical="center" wrapText="1"/>
    </xf>
    <xf numFmtId="49" fontId="0" fillId="0" borderId="239" xfId="0" applyNumberFormat="1" applyFont="1" applyFill="1" applyBorder="1" applyAlignment="1">
      <alignment horizontal="center" vertical="center" wrapText="1"/>
    </xf>
    <xf numFmtId="49" fontId="0" fillId="0" borderId="170" xfId="0" applyNumberFormat="1" applyFont="1" applyFill="1" applyBorder="1" applyAlignment="1">
      <alignment horizontal="center" vertical="center" wrapText="1"/>
    </xf>
    <xf numFmtId="9" fontId="0" fillId="0" borderId="239" xfId="0" applyNumberFormat="1" applyFont="1" applyFill="1" applyBorder="1" applyAlignment="1">
      <alignment horizontal="center" vertical="center" wrapText="1"/>
    </xf>
    <xf numFmtId="0" fontId="0" fillId="0" borderId="239" xfId="0" applyFont="1" applyFill="1" applyBorder="1" applyAlignment="1">
      <alignment horizontal="center" wrapText="1"/>
    </xf>
    <xf numFmtId="0" fontId="0" fillId="0" borderId="239" xfId="0" applyNumberFormat="1" applyFont="1" applyFill="1" applyBorder="1" applyAlignment="1">
      <alignment horizontal="center" vertical="center" wrapText="1"/>
    </xf>
    <xf numFmtId="1" fontId="0" fillId="60" borderId="239" xfId="0" applyNumberFormat="1" applyFont="1" applyFill="1" applyBorder="1" applyAlignment="1">
      <alignment horizontal="center" vertical="center" wrapText="1"/>
    </xf>
    <xf numFmtId="49" fontId="0" fillId="0" borderId="242" xfId="0" applyNumberFormat="1" applyFont="1" applyFill="1" applyBorder="1" applyAlignment="1">
      <alignment horizontal="center" vertical="center" wrapText="1"/>
    </xf>
    <xf numFmtId="49" fontId="0" fillId="0" borderId="174" xfId="0" applyNumberFormat="1" applyFont="1" applyFill="1" applyBorder="1" applyAlignment="1">
      <alignment horizontal="center" vertical="center" wrapText="1"/>
    </xf>
    <xf numFmtId="49" fontId="0" fillId="27" borderId="239" xfId="0" applyNumberFormat="1" applyFont="1" applyFill="1" applyBorder="1" applyAlignment="1">
      <alignment horizontal="center" vertical="center" wrapText="1"/>
    </xf>
    <xf numFmtId="49" fontId="0" fillId="0" borderId="235" xfId="0" applyNumberFormat="1" applyFont="1" applyFill="1" applyBorder="1" applyAlignment="1">
      <alignment horizontal="center" vertical="center" wrapText="1"/>
    </xf>
    <xf numFmtId="49" fontId="0" fillId="0" borderId="235" xfId="0" applyNumberFormat="1" applyFont="1" applyFill="1" applyBorder="1" applyAlignment="1">
      <alignment horizontal="center" vertical="center"/>
    </xf>
    <xf numFmtId="49" fontId="0" fillId="0" borderId="174" xfId="0" applyNumberFormat="1" applyFont="1" applyFill="1" applyBorder="1" applyAlignment="1">
      <alignment horizontal="center" vertical="center"/>
    </xf>
    <xf numFmtId="49" fontId="0" fillId="0" borderId="242" xfId="0" applyNumberFormat="1" applyFont="1" applyFill="1" applyBorder="1" applyAlignment="1">
      <alignment horizontal="center" vertical="center"/>
    </xf>
    <xf numFmtId="0" fontId="0" fillId="0" borderId="275" xfId="0" applyFont="1" applyFill="1" applyBorder="1"/>
    <xf numFmtId="49" fontId="0" fillId="0" borderId="276" xfId="0" applyNumberFormat="1" applyFont="1" applyFill="1" applyBorder="1" applyAlignment="1">
      <alignment vertical="center"/>
    </xf>
    <xf numFmtId="49" fontId="0" fillId="0" borderId="268" xfId="0" applyNumberFormat="1" applyFont="1" applyFill="1" applyBorder="1" applyAlignment="1">
      <alignment vertical="center"/>
    </xf>
    <xf numFmtId="49" fontId="0" fillId="0" borderId="277" xfId="0" applyNumberFormat="1" applyFont="1" applyFill="1" applyBorder="1" applyAlignment="1">
      <alignment vertical="center"/>
    </xf>
    <xf numFmtId="9" fontId="0" fillId="0" borderId="268" xfId="0" applyNumberFormat="1" applyFont="1" applyFill="1" applyBorder="1" applyAlignment="1">
      <alignment horizontal="center" vertical="center" wrapText="1"/>
    </xf>
    <xf numFmtId="49" fontId="0" fillId="0" borderId="135" xfId="0" applyNumberFormat="1" applyFont="1" applyFill="1" applyBorder="1" applyAlignment="1">
      <alignment horizontal="center" vertical="center" wrapText="1"/>
    </xf>
    <xf numFmtId="0" fontId="0" fillId="0" borderId="274" xfId="0" applyFont="1" applyFill="1" applyBorder="1"/>
    <xf numFmtId="0" fontId="54" fillId="0" borderId="12" xfId="0" applyFont="1" applyBorder="1" applyAlignment="1">
      <alignment horizontal="center" vertical="center"/>
    </xf>
    <xf numFmtId="0" fontId="54" fillId="0" borderId="12" xfId="0" applyFont="1" applyBorder="1"/>
    <xf numFmtId="49" fontId="0" fillId="60" borderId="109" xfId="92" applyNumberFormat="1" applyFont="1" applyFill="1" applyBorder="1" applyAlignment="1">
      <alignment vertical="center" wrapText="1"/>
    </xf>
    <xf numFmtId="49" fontId="0" fillId="0" borderId="6" xfId="103" applyNumberFormat="1" applyFont="1" applyFill="1" applyBorder="1" applyAlignment="1">
      <alignment horizontal="center" vertical="center" wrapText="1"/>
    </xf>
    <xf numFmtId="0" fontId="0" fillId="59" borderId="6" xfId="92" applyNumberFormat="1" applyFont="1" applyFill="1" applyBorder="1" applyAlignment="1">
      <alignment horizontal="center" vertical="center"/>
    </xf>
    <xf numFmtId="1" fontId="0" fillId="59" borderId="28" xfId="92" applyNumberFormat="1" applyFont="1" applyFill="1" applyBorder="1" applyAlignment="1">
      <alignment horizontal="center" vertical="center"/>
    </xf>
    <xf numFmtId="9" fontId="0" fillId="0" borderId="6" xfId="93" applyFont="1" applyFill="1" applyBorder="1" applyAlignment="1">
      <alignment horizontal="center" vertical="center" wrapText="1"/>
    </xf>
    <xf numFmtId="49" fontId="0" fillId="59" borderId="28" xfId="92" applyNumberFormat="1" applyFont="1" applyFill="1" applyBorder="1" applyAlignment="1">
      <alignment horizontal="center" vertical="center" wrapText="1"/>
    </xf>
    <xf numFmtId="49" fontId="0" fillId="0" borderId="110" xfId="92" applyNumberFormat="1" applyFont="1" applyFill="1" applyBorder="1" applyAlignment="1">
      <alignment vertical="center" wrapText="1"/>
    </xf>
    <xf numFmtId="0" fontId="0" fillId="59" borderId="28" xfId="92" applyNumberFormat="1" applyFont="1" applyFill="1" applyBorder="1" applyAlignment="1">
      <alignment horizontal="center" vertical="center"/>
    </xf>
    <xf numFmtId="49" fontId="0" fillId="0" borderId="110" xfId="92" applyNumberFormat="1" applyFont="1" applyFill="1" applyBorder="1" applyAlignment="1">
      <alignment vertical="center"/>
    </xf>
    <xf numFmtId="0" fontId="0" fillId="0" borderId="111" xfId="0" applyFont="1" applyFill="1" applyBorder="1" applyAlignment="1">
      <alignment horizontal="justify" vertical="top" wrapText="1"/>
    </xf>
    <xf numFmtId="9" fontId="0" fillId="0" borderId="24" xfId="93" applyFont="1" applyFill="1" applyBorder="1" applyAlignment="1">
      <alignment horizontal="center" vertical="center" wrapText="1"/>
    </xf>
    <xf numFmtId="9" fontId="0" fillId="0" borderId="62" xfId="93" applyFont="1" applyFill="1" applyBorder="1" applyAlignment="1">
      <alignment horizontal="center" vertical="center" wrapText="1"/>
    </xf>
    <xf numFmtId="0" fontId="37" fillId="0" borderId="124" xfId="0" applyFont="1" applyFill="1" applyBorder="1" applyAlignment="1">
      <alignment wrapText="1"/>
    </xf>
    <xf numFmtId="0" fontId="0" fillId="0" borderId="12" xfId="0" applyFont="1" applyFill="1" applyBorder="1" applyAlignment="1">
      <alignment horizontal="center"/>
    </xf>
    <xf numFmtId="49" fontId="0" fillId="0" borderId="278" xfId="0" applyNumberFormat="1" applyFont="1" applyFill="1" applyBorder="1" applyAlignment="1">
      <alignment horizontal="center" vertical="center"/>
    </xf>
    <xf numFmtId="49" fontId="32" fillId="0" borderId="174" xfId="0" applyNumberFormat="1" applyFont="1" applyFill="1" applyBorder="1" applyAlignment="1">
      <alignment horizontal="left" vertical="center" wrapText="1"/>
    </xf>
    <xf numFmtId="49" fontId="0" fillId="0" borderId="132" xfId="0" applyNumberFormat="1" applyFont="1" applyFill="1" applyBorder="1" applyAlignment="1">
      <alignment vertical="center" wrapText="1"/>
    </xf>
    <xf numFmtId="49" fontId="0" fillId="0" borderId="13" xfId="0" applyNumberFormat="1" applyFont="1" applyFill="1" applyBorder="1" applyAlignment="1">
      <alignment horizontal="center" vertical="center"/>
    </xf>
    <xf numFmtId="0" fontId="0" fillId="0" borderId="40" xfId="0" applyFont="1" applyFill="1" applyBorder="1" applyAlignment="1">
      <alignment wrapText="1"/>
    </xf>
    <xf numFmtId="49" fontId="0" fillId="0" borderId="13" xfId="0" applyNumberFormat="1" applyFont="1" applyFill="1" applyBorder="1" applyAlignment="1">
      <alignment horizontal="left" vertical="center"/>
    </xf>
    <xf numFmtId="0" fontId="0" fillId="0" borderId="44" xfId="0" applyFont="1" applyFill="1" applyBorder="1"/>
    <xf numFmtId="9" fontId="75" fillId="59" borderId="279" xfId="93" applyFont="1" applyFill="1" applyBorder="1"/>
    <xf numFmtId="0" fontId="75" fillId="0" borderId="279" xfId="0" applyFont="1" applyFill="1" applyBorder="1"/>
    <xf numFmtId="0" fontId="75" fillId="0" borderId="112" xfId="0" applyFont="1" applyBorder="1"/>
    <xf numFmtId="9" fontId="75" fillId="59" borderId="112" xfId="93" applyFont="1" applyFill="1" applyBorder="1"/>
    <xf numFmtId="49" fontId="75" fillId="0" borderId="149" xfId="103" applyNumberFormat="1" applyFont="1" applyFill="1" applyBorder="1" applyAlignment="1">
      <alignment horizontal="center" vertical="center"/>
    </xf>
    <xf numFmtId="9" fontId="75" fillId="28" borderId="149" xfId="103" applyNumberFormat="1" applyFont="1" applyFill="1" applyBorder="1" applyAlignment="1">
      <alignment vertical="center" wrapText="1"/>
    </xf>
    <xf numFmtId="0" fontId="75" fillId="0" borderId="164" xfId="0" applyFont="1" applyFill="1" applyBorder="1" applyAlignment="1">
      <alignment horizontal="center"/>
    </xf>
    <xf numFmtId="49" fontId="24" fillId="0" borderId="21" xfId="0" applyNumberFormat="1" applyFont="1" applyFill="1" applyBorder="1" applyAlignment="1">
      <alignment horizontal="center" vertical="center"/>
    </xf>
    <xf numFmtId="0" fontId="0" fillId="0" borderId="13" xfId="0" applyFont="1" applyFill="1" applyBorder="1" applyAlignment="1">
      <alignment horizontal="center" vertical="center" wrapText="1"/>
    </xf>
    <xf numFmtId="0" fontId="24" fillId="0" borderId="7" xfId="0" applyFont="1" applyFill="1" applyBorder="1" applyAlignment="1">
      <alignment horizontal="center" vertical="center"/>
    </xf>
    <xf numFmtId="49" fontId="24" fillId="0" borderId="7" xfId="0" applyNumberFormat="1" applyFont="1" applyFill="1" applyBorder="1" applyAlignment="1">
      <alignment horizontal="center" vertical="center"/>
    </xf>
    <xf numFmtId="0" fontId="24" fillId="58" borderId="0" xfId="0" applyFont="1" applyFill="1" applyBorder="1" applyAlignment="1">
      <alignment horizontal="left"/>
    </xf>
    <xf numFmtId="0" fontId="37" fillId="0" borderId="6" xfId="0" applyFont="1" applyFill="1" applyBorder="1" applyAlignment="1">
      <alignment vertical="center"/>
    </xf>
    <xf numFmtId="0" fontId="37" fillId="0" borderId="13"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23" xfId="0" applyFont="1" applyFill="1" applyBorder="1" applyAlignment="1">
      <alignment horizontal="center" vertical="center"/>
    </xf>
    <xf numFmtId="0" fontId="37" fillId="0" borderId="6" xfId="0" applyFont="1" applyFill="1" applyBorder="1" applyAlignment="1">
      <alignment horizontal="center" vertical="center"/>
    </xf>
    <xf numFmtId="0" fontId="37" fillId="28" borderId="6" xfId="0" applyFont="1" applyFill="1" applyBorder="1" applyAlignment="1">
      <alignment horizontal="center" vertical="center"/>
    </xf>
    <xf numFmtId="0" fontId="4" fillId="28" borderId="149" xfId="0" applyFont="1" applyFill="1" applyBorder="1" applyAlignment="1">
      <alignment horizontal="center" vertical="center"/>
    </xf>
    <xf numFmtId="49" fontId="4" fillId="0" borderId="10" xfId="92" applyNumberFormat="1" applyFont="1" applyFill="1" applyBorder="1" applyAlignment="1">
      <alignment horizontal="center" vertical="center" wrapText="1"/>
    </xf>
    <xf numFmtId="49" fontId="4" fillId="0" borderId="156" xfId="92" applyNumberFormat="1" applyFont="1" applyFill="1" applyBorder="1" applyAlignment="1">
      <alignment horizontal="center" vertical="center" wrapText="1"/>
    </xf>
    <xf numFmtId="49" fontId="4" fillId="0" borderId="155" xfId="92" applyNumberFormat="1" applyFont="1" applyFill="1" applyBorder="1" applyAlignment="1">
      <alignment horizontal="center" vertical="center" wrapText="1"/>
    </xf>
    <xf numFmtId="49" fontId="4" fillId="0" borderId="29" xfId="92" applyNumberFormat="1"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77" xfId="0" applyFont="1" applyFill="1" applyBorder="1" applyAlignment="1">
      <alignment horizontal="center" vertical="center" wrapText="1"/>
    </xf>
    <xf numFmtId="49" fontId="24" fillId="0" borderId="78" xfId="0" applyNumberFormat="1" applyFont="1" applyFill="1" applyBorder="1" applyAlignment="1">
      <alignment horizontal="center" vertical="center"/>
    </xf>
    <xf numFmtId="49" fontId="24" fillId="0" borderId="80" xfId="0" applyNumberFormat="1" applyFont="1" applyFill="1" applyBorder="1" applyAlignment="1">
      <alignment horizontal="center" vertical="center"/>
    </xf>
    <xf numFmtId="0" fontId="73" fillId="0" borderId="7" xfId="0" applyFont="1" applyFill="1" applyBorder="1" applyAlignment="1">
      <alignment horizontal="center" vertical="center" wrapText="1"/>
    </xf>
    <xf numFmtId="0" fontId="73" fillId="0" borderId="101" xfId="0" applyFont="1" applyFill="1" applyBorder="1" applyAlignment="1">
      <alignment horizontal="center" vertical="center" wrapText="1"/>
    </xf>
    <xf numFmtId="0" fontId="0" fillId="0" borderId="0" xfId="0" applyAlignment="1">
      <alignment horizontal="left" wrapText="1"/>
    </xf>
    <xf numFmtId="0" fontId="34" fillId="0" borderId="0" xfId="0" applyFont="1" applyAlignment="1">
      <alignment horizontal="left" wrapText="1"/>
    </xf>
    <xf numFmtId="0" fontId="47" fillId="0" borderId="244" xfId="0" applyFont="1" applyFill="1" applyBorder="1" applyAlignment="1">
      <alignment horizontal="center" vertical="top" wrapText="1"/>
    </xf>
    <xf numFmtId="0" fontId="47" fillId="0" borderId="245" xfId="0" applyFont="1" applyFill="1" applyBorder="1" applyAlignment="1">
      <alignment horizontal="center" vertical="top" wrapText="1"/>
    </xf>
    <xf numFmtId="0" fontId="47" fillId="0" borderId="250" xfId="0" applyFont="1" applyFill="1" applyBorder="1" applyAlignment="1">
      <alignment horizontal="center" vertical="top" wrapText="1"/>
    </xf>
    <xf numFmtId="49" fontId="37" fillId="0" borderId="225" xfId="0" applyNumberFormat="1" applyFont="1" applyFill="1" applyBorder="1" applyAlignment="1">
      <alignment horizontal="center" vertical="center"/>
    </xf>
    <xf numFmtId="49" fontId="24" fillId="0" borderId="225" xfId="0" applyNumberFormat="1" applyFont="1" applyFill="1" applyBorder="1" applyAlignment="1">
      <alignment horizontal="center" vertical="center" wrapText="1"/>
    </xf>
    <xf numFmtId="0" fontId="24" fillId="0" borderId="225" xfId="0" applyFont="1" applyFill="1" applyBorder="1" applyAlignment="1">
      <alignment horizontal="center" vertical="center"/>
    </xf>
    <xf numFmtId="0" fontId="24" fillId="0" borderId="221" xfId="0" applyFont="1" applyFill="1" applyBorder="1" applyAlignment="1">
      <alignment horizontal="center" vertical="center"/>
    </xf>
    <xf numFmtId="0" fontId="27" fillId="0" borderId="213" xfId="0" applyFont="1" applyFill="1" applyBorder="1" applyAlignment="1">
      <alignment horizontal="center" vertical="center"/>
    </xf>
    <xf numFmtId="49" fontId="24" fillId="0" borderId="213" xfId="0" applyNumberFormat="1" applyFont="1" applyFill="1" applyBorder="1" applyAlignment="1">
      <alignment horizontal="center" vertical="center"/>
    </xf>
    <xf numFmtId="0" fontId="58" fillId="0" borderId="216" xfId="0" applyFont="1" applyBorder="1" applyAlignment="1">
      <alignment horizontal="center"/>
    </xf>
    <xf numFmtId="0" fontId="58" fillId="0" borderId="217" xfId="0" applyFont="1" applyBorder="1" applyAlignment="1">
      <alignment horizontal="center"/>
    </xf>
    <xf numFmtId="0" fontId="58" fillId="0" borderId="218" xfId="0" applyFont="1" applyBorder="1" applyAlignment="1">
      <alignment horizontal="center"/>
    </xf>
    <xf numFmtId="49" fontId="24" fillId="0" borderId="219" xfId="0" applyNumberFormat="1" applyFont="1" applyFill="1" applyBorder="1" applyAlignment="1">
      <alignment horizontal="center" vertical="center"/>
    </xf>
    <xf numFmtId="0" fontId="24" fillId="0" borderId="194" xfId="0" applyFont="1" applyFill="1" applyBorder="1" applyAlignment="1">
      <alignment horizontal="center" vertical="center"/>
    </xf>
    <xf numFmtId="49" fontId="37" fillId="0" borderId="260" xfId="0" applyNumberFormat="1" applyFont="1" applyFill="1" applyBorder="1" applyAlignment="1">
      <alignment horizontal="center" vertical="center"/>
    </xf>
    <xf numFmtId="0" fontId="4" fillId="0" borderId="0" xfId="0" applyFont="1" applyAlignment="1">
      <alignment horizontal="left" wrapText="1"/>
    </xf>
    <xf numFmtId="0" fontId="0" fillId="0" borderId="0" xfId="0" applyFont="1" applyBorder="1" applyAlignment="1">
      <alignment vertical="center"/>
    </xf>
    <xf numFmtId="0" fontId="24" fillId="0" borderId="0" xfId="0" applyFont="1" applyBorder="1" applyAlignment="1">
      <alignment horizontal="center" vertical="center"/>
    </xf>
    <xf numFmtId="0" fontId="24" fillId="0" borderId="21" xfId="0" applyFont="1" applyFill="1" applyBorder="1" applyAlignment="1">
      <alignment horizontal="center" vertical="top" wrapText="1"/>
    </xf>
    <xf numFmtId="0" fontId="24" fillId="0" borderId="6" xfId="0" applyFont="1" applyFill="1" applyBorder="1" applyAlignment="1">
      <alignment horizontal="center" vertical="top" wrapText="1"/>
    </xf>
    <xf numFmtId="0" fontId="32" fillId="0" borderId="0" xfId="0" applyFont="1" applyFill="1" applyBorder="1" applyAlignment="1">
      <alignment horizontal="left" vertical="top" wrapText="1"/>
    </xf>
    <xf numFmtId="49" fontId="27" fillId="0" borderId="85" xfId="92" applyNumberFormat="1" applyFont="1" applyFill="1" applyBorder="1" applyAlignment="1">
      <alignment horizontal="center" vertical="center"/>
    </xf>
    <xf numFmtId="49" fontId="27" fillId="0" borderId="81" xfId="92" applyNumberFormat="1" applyFont="1" applyFill="1" applyBorder="1" applyAlignment="1">
      <alignment horizontal="center" vertical="center"/>
    </xf>
    <xf numFmtId="49" fontId="27" fillId="0" borderId="84" xfId="92" applyNumberFormat="1" applyFont="1" applyFill="1" applyBorder="1" applyAlignment="1">
      <alignment horizontal="center" vertical="center"/>
    </xf>
    <xf numFmtId="49" fontId="27" fillId="0" borderId="59" xfId="92" applyNumberFormat="1" applyFont="1" applyFill="1" applyBorder="1" applyAlignment="1">
      <alignment horizontal="center" vertical="center"/>
    </xf>
    <xf numFmtId="0" fontId="0" fillId="0" borderId="85" xfId="0" applyFill="1" applyBorder="1" applyAlignment="1">
      <alignment horizontal="center"/>
    </xf>
    <xf numFmtId="0" fontId="0" fillId="0" borderId="81" xfId="0" applyFont="1" applyFill="1" applyBorder="1" applyAlignment="1">
      <alignment horizontal="center"/>
    </xf>
    <xf numFmtId="0" fontId="0" fillId="0" borderId="100" xfId="0" applyFont="1" applyFill="1" applyBorder="1" applyAlignment="1">
      <alignment horizontal="center"/>
    </xf>
    <xf numFmtId="0" fontId="0" fillId="0" borderId="59" xfId="0" applyFont="1" applyFill="1" applyBorder="1" applyAlignment="1">
      <alignment horizontal="center"/>
    </xf>
    <xf numFmtId="49" fontId="54" fillId="0" borderId="0" xfId="0" applyNumberFormat="1" applyFont="1" applyFill="1" applyBorder="1" applyAlignment="1">
      <alignment horizontal="left" vertical="center" wrapText="1"/>
    </xf>
    <xf numFmtId="0" fontId="27" fillId="0" borderId="12" xfId="0" applyFont="1" applyFill="1" applyBorder="1" applyAlignment="1">
      <alignment horizontal="center" vertical="center"/>
    </xf>
    <xf numFmtId="0" fontId="24" fillId="0" borderId="12" xfId="0" applyFont="1" applyFill="1" applyBorder="1" applyAlignment="1">
      <alignment horizontal="center" vertical="center"/>
    </xf>
    <xf numFmtId="49" fontId="0" fillId="0" borderId="12" xfId="0" applyNumberFormat="1" applyFont="1" applyFill="1" applyBorder="1" applyAlignment="1">
      <alignment horizontal="center" vertical="center"/>
    </xf>
    <xf numFmtId="49" fontId="0" fillId="0" borderId="160" xfId="0" applyNumberFormat="1" applyFont="1" applyFill="1" applyBorder="1" applyAlignment="1">
      <alignment horizontal="center" vertical="center"/>
    </xf>
    <xf numFmtId="49" fontId="0" fillId="0" borderId="28" xfId="0" applyNumberFormat="1" applyFont="1" applyFill="1" applyBorder="1" applyAlignment="1">
      <alignment horizontal="center" vertical="center"/>
    </xf>
    <xf numFmtId="49" fontId="0" fillId="0" borderId="160" xfId="0" applyNumberFormat="1" applyFont="1" applyFill="1" applyBorder="1" applyAlignment="1">
      <alignment horizontal="center" vertical="center" wrapText="1"/>
    </xf>
    <xf numFmtId="49" fontId="0" fillId="0" borderId="176" xfId="0" applyNumberFormat="1" applyFont="1" applyFill="1" applyBorder="1" applyAlignment="1">
      <alignment horizontal="center" vertical="center" wrapText="1"/>
    </xf>
    <xf numFmtId="0" fontId="24" fillId="0" borderId="36" xfId="0" applyFont="1" applyFill="1" applyBorder="1" applyAlignment="1">
      <alignment horizontal="center" vertical="center" textRotation="90"/>
    </xf>
  </cellXfs>
  <cellStyles count="119">
    <cellStyle name="20% - Akzent1" xfId="1"/>
    <cellStyle name="20% - Akzent2" xfId="2"/>
    <cellStyle name="20% - Akzent3" xfId="3"/>
    <cellStyle name="20% - Akzent4" xfId="4"/>
    <cellStyle name="20% - Akzent5" xfId="5"/>
    <cellStyle name="20% - Akzent6" xfId="6"/>
    <cellStyle name="20% - Énfasis1" xfId="7"/>
    <cellStyle name="20% - Énfasis2" xfId="8"/>
    <cellStyle name="20% - Énfasis3" xfId="9"/>
    <cellStyle name="20% - Énfasis4" xfId="10"/>
    <cellStyle name="20% - Énfasis5" xfId="11"/>
    <cellStyle name="20% - Énfasis6" xfId="12"/>
    <cellStyle name="20% - Έμφαση1" xfId="69" builtinId="30" hidden="1"/>
    <cellStyle name="20% - Έμφαση2" xfId="73" builtinId="34" hidden="1"/>
    <cellStyle name="20% - Έμφαση3" xfId="77" builtinId="38" hidden="1"/>
    <cellStyle name="20% - Έμφαση4" xfId="81" builtinId="42" hidden="1"/>
    <cellStyle name="20% - Έμφαση5" xfId="85" builtinId="46" hidden="1"/>
    <cellStyle name="20% - Έμφαση6" xfId="89" builtinId="50" hidden="1"/>
    <cellStyle name="40% - Akzent1" xfId="13"/>
    <cellStyle name="40% - Akzent2" xfId="14"/>
    <cellStyle name="40% - Akzent3" xfId="15"/>
    <cellStyle name="40% - Akzent4" xfId="16"/>
    <cellStyle name="40% - Akzent5" xfId="17"/>
    <cellStyle name="40% - Akzent6" xfId="18"/>
    <cellStyle name="40% - Énfasis1" xfId="19"/>
    <cellStyle name="40% - Énfasis2" xfId="20"/>
    <cellStyle name="40% - Énfasis3" xfId="21"/>
    <cellStyle name="40% - Énfasis4" xfId="22"/>
    <cellStyle name="40% - Énfasis5" xfId="23"/>
    <cellStyle name="40% - Énfasis6" xfId="24"/>
    <cellStyle name="40% - Έμφαση1" xfId="70" builtinId="31" hidden="1"/>
    <cellStyle name="40% - Έμφαση2" xfId="74" builtinId="35" hidden="1"/>
    <cellStyle name="40% - Έμφαση3" xfId="78" builtinId="39" hidden="1"/>
    <cellStyle name="40% - Έμφαση4" xfId="82" builtinId="43" hidden="1"/>
    <cellStyle name="40% - Έμφαση5" xfId="86" builtinId="47" hidden="1"/>
    <cellStyle name="40% - Έμφαση6" xfId="90" builtinId="51" hidden="1"/>
    <cellStyle name="60% - Akzent1" xfId="25"/>
    <cellStyle name="60% - Akzent2" xfId="26"/>
    <cellStyle name="60% - Akzent3" xfId="27"/>
    <cellStyle name="60% - Akzent4" xfId="28"/>
    <cellStyle name="60% - Akzent5" xfId="29"/>
    <cellStyle name="60% - Akzent6" xfId="30"/>
    <cellStyle name="60% - Énfasis1" xfId="31"/>
    <cellStyle name="60% - Énfasis2" xfId="32"/>
    <cellStyle name="60% - Énfasis3" xfId="33"/>
    <cellStyle name="60% - Énfasis4" xfId="34"/>
    <cellStyle name="60% - Énfasis5" xfId="35"/>
    <cellStyle name="60% - Énfasis6" xfId="36"/>
    <cellStyle name="60% - Έμφαση1" xfId="71" builtinId="32" hidden="1"/>
    <cellStyle name="60% - Έμφαση2" xfId="75" builtinId="36" hidden="1"/>
    <cellStyle name="60% - Έμφαση3" xfId="79" builtinId="40" hidden="1"/>
    <cellStyle name="60% - Έμφαση4" xfId="83" builtinId="44" hidden="1"/>
    <cellStyle name="60% - Έμφαση5" xfId="87" builtinId="48" hidden="1"/>
    <cellStyle name="60% - Έμφαση6" xfId="91" builtinId="52" hidden="1"/>
    <cellStyle name="Akzent1" xfId="68" hidden="1"/>
    <cellStyle name="Akzent1" xfId="95"/>
    <cellStyle name="Akzent2" xfId="72" hidden="1"/>
    <cellStyle name="Akzent2" xfId="96"/>
    <cellStyle name="Akzent3" xfId="76" hidden="1"/>
    <cellStyle name="Akzent3" xfId="97"/>
    <cellStyle name="Akzent4" xfId="80" hidden="1"/>
    <cellStyle name="Akzent4" xfId="98"/>
    <cellStyle name="Akzent5" xfId="84" hidden="1"/>
    <cellStyle name="Akzent5" xfId="99"/>
    <cellStyle name="Akzent6" xfId="88" hidden="1"/>
    <cellStyle name="Akzent6" xfId="100"/>
    <cellStyle name="Ausgabe" xfId="65" hidden="1"/>
    <cellStyle name="Ausgabe" xfId="115"/>
    <cellStyle name="Berechnung" xfId="66" hidden="1"/>
    <cellStyle name="Berechnung" xfId="116"/>
    <cellStyle name="Buena" xfId="37"/>
    <cellStyle name="Cálculo" xfId="38"/>
    <cellStyle name="Celda de comprobación" xfId="39"/>
    <cellStyle name="Celda vinculada" xfId="40"/>
    <cellStyle name="Eingabe" xfId="42"/>
    <cellStyle name="Encabezado 4" xfId="43"/>
    <cellStyle name="Énfasis1" xfId="44"/>
    <cellStyle name="Énfasis2" xfId="45"/>
    <cellStyle name="Énfasis3" xfId="46"/>
    <cellStyle name="Énfasis4" xfId="47"/>
    <cellStyle name="Énfasis5" xfId="48"/>
    <cellStyle name="Énfasis6" xfId="49"/>
    <cellStyle name="Entrada" xfId="64" hidden="1"/>
    <cellStyle name="Entrada" xfId="101"/>
    <cellStyle name="Ergebnis" xfId="50"/>
    <cellStyle name="Erklärender Text" xfId="67" hidden="1"/>
    <cellStyle name="Erklärender Text" xfId="117"/>
    <cellStyle name="Gut" xfId="51"/>
    <cellStyle name="Incorrecto" xfId="52"/>
    <cellStyle name="Neutral" xfId="53"/>
    <cellStyle name="Normal 2" xfId="109"/>
    <cellStyle name="Normal_Sheet1" xfId="113"/>
    <cellStyle name="Normale 2" xfId="54"/>
    <cellStyle name="Normale 2 2" xfId="103"/>
    <cellStyle name="Normale 2_DCF_Guidelines_Standard-Tables_Version-2009" xfId="55"/>
    <cellStyle name="Normale 2_DCF_Guidelines_Standard-Tables_Version-2009 2" xfId="94"/>
    <cellStyle name="Normale 2_IIIF1" xfId="118"/>
    <cellStyle name="Normale 3" xfId="56"/>
    <cellStyle name="Normale 3 2" xfId="92"/>
    <cellStyle name="Normale_Guidelines_NP-Proposals_Standard-Tables_Version-2006_Final" xfId="57"/>
    <cellStyle name="Percentuale 2" xfId="58"/>
    <cellStyle name="Percentuale 2 2" xfId="102"/>
    <cellStyle name="Schlecht" xfId="59"/>
    <cellStyle name="Standard 2" xfId="106"/>
    <cellStyle name="Texto explicativo" xfId="60"/>
    <cellStyle name="Total" xfId="61"/>
    <cellStyle name="Βασικό_1-Tables-GLOBAL" xfId="112"/>
    <cellStyle name="Βασικό_Φύλλο1" xfId="114"/>
    <cellStyle name="Κακό" xfId="63" builtinId="27" hidden="1"/>
    <cellStyle name="Καλό" xfId="62" builtinId="26" hidden="1"/>
    <cellStyle name="Κανονικό" xfId="0" builtinId="0"/>
    <cellStyle name="Κόμμα" xfId="41" builtinId="3"/>
    <cellStyle name="Ποσοστό" xfId="93" builtinId="5"/>
    <cellStyle name="Υπερ-σύνδεση" xfId="104" builtinId="8" hidden="1"/>
    <cellStyle name="Υπερ-σύνδεση" xfId="107" builtinId="8" hidden="1"/>
    <cellStyle name="Υπερ-σύνδεση" xfId="110" builtinId="8" hidden="1"/>
    <cellStyle name="Υπερ-σύνδεση που ακολουθήθηκε" xfId="105" builtinId="9" hidden="1"/>
    <cellStyle name="Υπερ-σύνδεση που ακολουθήθηκε" xfId="108" builtinId="9" hidden="1"/>
    <cellStyle name="Υπερ-σύνδεση που ακολουθήθηκε" xfId="111" builtinId="9" hidde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666666"/>
      <rgbColor rgb="00800080"/>
      <rgbColor rgb="00008080"/>
      <rgbColor rgb="00C0C0C0"/>
      <rgbColor rgb="00808080"/>
      <rgbColor rgb="00E6E6E6"/>
      <rgbColor rgb="00993366"/>
      <rgbColor rgb="00FFFFCC"/>
      <rgbColor rgb="00CCFFFF"/>
      <rgbColor rgb="00660066"/>
      <rgbColor rgb="00FF8080"/>
      <rgbColor rgb="000066CC"/>
      <rgbColor rgb="00CCCCFF"/>
      <rgbColor rgb="00000080"/>
      <rgbColor rgb="00FF00FF"/>
      <rgbColor rgb="00FFD32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33CCCC"/>
      <rgbColor rgb="00FF950E"/>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895350</xdr:colOff>
      <xdr:row>3</xdr:row>
      <xdr:rowOff>381000</xdr:rowOff>
    </xdr:from>
    <xdr:to>
      <xdr:col>5</xdr:col>
      <xdr:colOff>460375</xdr:colOff>
      <xdr:row>9</xdr:row>
      <xdr:rowOff>25400</xdr:rowOff>
    </xdr:to>
    <xdr:sp macro="" textlink="">
      <xdr:nvSpPr>
        <xdr:cNvPr id="2" name="WordArt 1"/>
        <xdr:cNvSpPr>
          <a:spLocks noChangeArrowheads="1" noChangeShapeType="1" noTextEdit="1"/>
        </xdr:cNvSpPr>
      </xdr:nvSpPr>
      <xdr:spPr bwMode="auto">
        <a:xfrm>
          <a:off x="2533650" y="2095500"/>
          <a:ext cx="3632200" cy="1482725"/>
        </a:xfrm>
        <a:prstGeom prst="rect">
          <a:avLst/>
        </a:prstGeom>
      </xdr:spPr>
      <xdr:txBody>
        <a:bodyPr wrap="none" fromWordArt="1">
          <a:prstTxWarp prst="textSlantUp">
            <a:avLst>
              <a:gd name="adj" fmla="val 55556"/>
            </a:avLst>
          </a:prstTxWarp>
        </a:bodyPr>
        <a:lstStyle/>
        <a:p>
          <a:pPr algn="ctr" rtl="0"/>
          <a:r>
            <a:rPr lang="en-US" sz="3600" kern="10" spc="0">
              <a:ln w="9525">
                <a:solidFill>
                  <a:srgbClr val="000000"/>
                </a:solidFill>
                <a:round/>
                <a:headEnd/>
                <a:tailEnd/>
              </a:ln>
              <a:solidFill>
                <a:srgbClr val="000000"/>
              </a:solidFill>
              <a:effectLst/>
              <a:latin typeface="Arial Black"/>
            </a:rPr>
            <a:t>Not applicable</a:t>
          </a:r>
          <a:endParaRPr lang="el-GR" sz="3600" kern="10" spc="0">
            <a:ln w="9525">
              <a:solidFill>
                <a:srgbClr val="000000"/>
              </a:solidFill>
              <a:round/>
              <a:headEnd/>
              <a:tailEnd/>
            </a:ln>
            <a:solidFill>
              <a:srgbClr val="000000"/>
            </a:solidFill>
            <a:effectLst/>
            <a:latin typeface="Arial Black"/>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mail.irepa.org/Documents%20and%20Settings/Evelina/Documenti/Doc/STECF/SGECA/EWG%2011-18/TOR%207%20-%20guidelines/Final%20rev%20guidel%20AR%20(vers%20Dec%202011)/new%20tables%20for%20AR%20and%20NP.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II_B_1"/>
      <sheetName val="III_B_3"/>
      <sheetName val="III_F_1"/>
      <sheetName val="IV_A_3"/>
      <sheetName val="IV_B_2"/>
      <sheetName val="drop down"/>
    </sheetNames>
    <sheetDataSet>
      <sheetData sheetId="0"/>
      <sheetData sheetId="1"/>
      <sheetData sheetId="2"/>
      <sheetData sheetId="3"/>
      <sheetData sheetId="4"/>
      <sheetData sheetId="5">
        <row r="4">
          <cell r="B4" t="str">
            <v>Active gears - Beam trawlers</v>
          </cell>
          <cell r="G4" t="str">
            <v>0-&lt; 10 m</v>
          </cell>
        </row>
        <row r="5">
          <cell r="B5" t="str">
            <v>Active gears - Demersal trawlers and/or demersal seiners</v>
          </cell>
          <cell r="G5" t="str">
            <v>0-&lt; 6 m</v>
          </cell>
        </row>
        <row r="6">
          <cell r="B6" t="str">
            <v>Active gears - Pelagic trawlers</v>
          </cell>
          <cell r="G6" t="str">
            <v>10-&lt; 12 m</v>
          </cell>
        </row>
        <row r="7">
          <cell r="B7" t="str">
            <v>Active gears - Purse seiners</v>
          </cell>
          <cell r="G7" t="str">
            <v>6-&lt; 12 m</v>
          </cell>
        </row>
        <row r="8">
          <cell r="B8" t="str">
            <v>Active gears - Dredgers</v>
          </cell>
          <cell r="G8" t="str">
            <v>12-&lt; 18 m</v>
          </cell>
        </row>
        <row r="9">
          <cell r="B9" t="str">
            <v>Active gears - Vessel using other active gears</v>
          </cell>
          <cell r="G9" t="str">
            <v>18-&lt; 24 m</v>
          </cell>
        </row>
        <row r="10">
          <cell r="B10" t="str">
            <v>Active gears - Vessels using Polyvalent ‘active’ gears only</v>
          </cell>
          <cell r="G10" t="str">
            <v>24-&lt; 40 m</v>
          </cell>
        </row>
        <row r="11">
          <cell r="B11" t="str">
            <v>Passive gears - Vessels using hooks</v>
          </cell>
          <cell r="G11" t="str">
            <v>40 m or larger</v>
          </cell>
        </row>
        <row r="12">
          <cell r="B12" t="str">
            <v>Passive gears - Drift and/or fixed netters</v>
          </cell>
        </row>
        <row r="13">
          <cell r="B13" t="str">
            <v>Passive gears - Vessels using Pots and/or traps</v>
          </cell>
        </row>
        <row r="14">
          <cell r="B14" t="str">
            <v>Passive gears - Vessels using other Passive gears</v>
          </cell>
        </row>
        <row r="15">
          <cell r="B15" t="str">
            <v>Passive gears - Vessels using Polyvalent ‘passive’ gears only</v>
          </cell>
        </row>
        <row r="16">
          <cell r="B16" t="str">
            <v>Pollyvalent gears - Vessels using active and passive gears</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3"/>
  <dimension ref="A1:D29"/>
  <sheetViews>
    <sheetView topLeftCell="A7" workbookViewId="0">
      <selection activeCell="D29" sqref="D29"/>
    </sheetView>
  </sheetViews>
  <sheetFormatPr defaultColWidth="10.85546875" defaultRowHeight="15"/>
  <cols>
    <col min="1" max="1" width="38.28515625" style="233" customWidth="1"/>
    <col min="2" max="2" width="16.42578125" style="233" customWidth="1"/>
    <col min="3" max="16384" width="10.85546875" style="233"/>
  </cols>
  <sheetData>
    <row r="1" spans="1:4" ht="34.5" customHeight="1">
      <c r="A1" s="232" t="s">
        <v>377</v>
      </c>
      <c r="B1" s="232" t="s">
        <v>378</v>
      </c>
      <c r="D1" s="347" t="s">
        <v>379</v>
      </c>
    </row>
    <row r="2" spans="1:4" ht="15" customHeight="1">
      <c r="A2" s="234" t="s">
        <v>380</v>
      </c>
      <c r="B2" s="234" t="s">
        <v>381</v>
      </c>
    </row>
    <row r="3" spans="1:4">
      <c r="A3" s="234" t="s">
        <v>382</v>
      </c>
      <c r="B3" s="234" t="s">
        <v>383</v>
      </c>
    </row>
    <row r="4" spans="1:4">
      <c r="A4" s="234" t="s">
        <v>384</v>
      </c>
      <c r="B4" s="234" t="s">
        <v>385</v>
      </c>
    </row>
    <row r="5" spans="1:4">
      <c r="A5" s="234" t="s">
        <v>386</v>
      </c>
      <c r="B5" s="234" t="s">
        <v>387</v>
      </c>
    </row>
    <row r="6" spans="1:4">
      <c r="A6" s="234" t="s">
        <v>388</v>
      </c>
      <c r="B6" s="234" t="s">
        <v>389</v>
      </c>
    </row>
    <row r="7" spans="1:4" ht="15.75" customHeight="1">
      <c r="A7" s="234" t="s">
        <v>390</v>
      </c>
      <c r="B7" s="234" t="s">
        <v>391</v>
      </c>
    </row>
    <row r="8" spans="1:4">
      <c r="A8" s="234" t="s">
        <v>392</v>
      </c>
      <c r="B8" s="234" t="s">
        <v>372</v>
      </c>
    </row>
    <row r="9" spans="1:4">
      <c r="A9" s="234" t="s">
        <v>393</v>
      </c>
      <c r="B9" s="234" t="s">
        <v>394</v>
      </c>
    </row>
    <row r="10" spans="1:4">
      <c r="A10" s="234" t="s">
        <v>395</v>
      </c>
      <c r="B10" s="234" t="s">
        <v>131</v>
      </c>
    </row>
    <row r="11" spans="1:4">
      <c r="A11" s="234" t="s">
        <v>396</v>
      </c>
      <c r="B11" s="234" t="s">
        <v>49</v>
      </c>
    </row>
    <row r="12" spans="1:4">
      <c r="A12" s="234" t="s">
        <v>397</v>
      </c>
      <c r="B12" s="234" t="s">
        <v>376</v>
      </c>
    </row>
    <row r="13" spans="1:4">
      <c r="A13" s="234" t="s">
        <v>398</v>
      </c>
      <c r="B13" s="234" t="s">
        <v>399</v>
      </c>
    </row>
    <row r="14" spans="1:4">
      <c r="A14" s="234" t="s">
        <v>400</v>
      </c>
      <c r="B14" s="234" t="s">
        <v>401</v>
      </c>
    </row>
    <row r="15" spans="1:4">
      <c r="A15" s="234" t="s">
        <v>402</v>
      </c>
      <c r="B15" s="234" t="s">
        <v>403</v>
      </c>
    </row>
    <row r="16" spans="1:4">
      <c r="A16" s="234" t="s">
        <v>404</v>
      </c>
      <c r="B16" s="234" t="s">
        <v>92</v>
      </c>
    </row>
    <row r="17" spans="1:2">
      <c r="A17" s="234" t="s">
        <v>405</v>
      </c>
      <c r="B17" s="234" t="s">
        <v>371</v>
      </c>
    </row>
    <row r="18" spans="1:2">
      <c r="A18" s="234" t="s">
        <v>406</v>
      </c>
      <c r="B18" s="234" t="s">
        <v>375</v>
      </c>
    </row>
    <row r="19" spans="1:2" ht="15" customHeight="1">
      <c r="A19" s="234" t="s">
        <v>407</v>
      </c>
      <c r="B19" s="234" t="s">
        <v>408</v>
      </c>
    </row>
    <row r="20" spans="1:2" ht="15" customHeight="1">
      <c r="A20" s="234" t="s">
        <v>409</v>
      </c>
      <c r="B20" s="234" t="s">
        <v>410</v>
      </c>
    </row>
    <row r="21" spans="1:2" ht="15" customHeight="1">
      <c r="A21" s="234" t="s">
        <v>411</v>
      </c>
      <c r="B21" s="234" t="s">
        <v>374</v>
      </c>
    </row>
    <row r="22" spans="1:2">
      <c r="A22" s="234" t="s">
        <v>412</v>
      </c>
      <c r="B22" s="234" t="s">
        <v>413</v>
      </c>
    </row>
    <row r="23" spans="1:2">
      <c r="A23" s="234" t="s">
        <v>414</v>
      </c>
      <c r="B23" s="234" t="s">
        <v>415</v>
      </c>
    </row>
    <row r="24" spans="1:2">
      <c r="A24" s="234" t="s">
        <v>416</v>
      </c>
      <c r="B24" s="234" t="s">
        <v>417</v>
      </c>
    </row>
    <row r="25" spans="1:2">
      <c r="A25" s="234" t="s">
        <v>418</v>
      </c>
      <c r="B25" s="234" t="s">
        <v>419</v>
      </c>
    </row>
    <row r="26" spans="1:2">
      <c r="A26" s="234" t="s">
        <v>420</v>
      </c>
      <c r="B26" s="234" t="s">
        <v>421</v>
      </c>
    </row>
    <row r="27" spans="1:2">
      <c r="A27" s="234" t="s">
        <v>422</v>
      </c>
      <c r="B27" s="234" t="s">
        <v>40</v>
      </c>
    </row>
    <row r="28" spans="1:2">
      <c r="A28" s="234" t="s">
        <v>423</v>
      </c>
      <c r="B28" s="234" t="s">
        <v>4</v>
      </c>
    </row>
    <row r="29" spans="1:2" ht="30">
      <c r="A29" s="234" t="s">
        <v>424</v>
      </c>
      <c r="B29" s="234" t="s">
        <v>373</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sheetPr codeName="Sheet6" enableFormatConditionsCalculation="0">
    <pageSetUpPr fitToPage="1"/>
  </sheetPr>
  <dimension ref="A1:W36"/>
  <sheetViews>
    <sheetView view="pageBreakPreview" zoomScale="85" zoomScaleNormal="70" zoomScaleSheetLayoutView="85" zoomScalePageLayoutView="70" workbookViewId="0">
      <selection activeCell="A27" sqref="A1:Q27"/>
    </sheetView>
  </sheetViews>
  <sheetFormatPr defaultColWidth="11.42578125" defaultRowHeight="12.75"/>
  <cols>
    <col min="1" max="1" width="10.42578125" style="1" customWidth="1"/>
    <col min="2" max="2" width="15.140625" style="1" customWidth="1"/>
    <col min="3" max="3" width="31" style="114" bestFit="1" customWidth="1"/>
    <col min="4" max="4" width="25.85546875" style="40" customWidth="1"/>
    <col min="5" max="5" width="23.42578125" style="1" customWidth="1"/>
    <col min="6" max="6" width="21.7109375" style="1" customWidth="1"/>
    <col min="7" max="7" width="14" style="1" customWidth="1"/>
    <col min="8" max="8" width="15" style="1" customWidth="1"/>
    <col min="9" max="9" width="11.85546875" style="1" customWidth="1"/>
    <col min="10" max="10" width="18.42578125" style="1" bestFit="1" customWidth="1"/>
    <col min="11" max="11" width="21.42578125" style="1" bestFit="1" customWidth="1"/>
    <col min="12" max="12" width="17.85546875" style="1" bestFit="1" customWidth="1"/>
    <col min="13" max="13" width="21.140625" style="1" bestFit="1" customWidth="1"/>
    <col min="14" max="14" width="21.42578125" style="1" bestFit="1" customWidth="1"/>
    <col min="15" max="16" width="21.7109375" style="45" customWidth="1"/>
    <col min="17" max="17" width="17.42578125" style="1" customWidth="1"/>
    <col min="18" max="16384" width="11.42578125" style="1"/>
  </cols>
  <sheetData>
    <row r="1" spans="1:23" s="35" customFormat="1" ht="22.35" customHeight="1" thickBot="1">
      <c r="A1" s="43" t="s">
        <v>59</v>
      </c>
      <c r="B1" s="43"/>
      <c r="C1" s="241"/>
      <c r="D1" s="157"/>
      <c r="E1" s="33"/>
      <c r="F1" s="33"/>
      <c r="G1" s="33"/>
      <c r="H1" s="33"/>
      <c r="I1" s="33"/>
      <c r="J1" s="33"/>
      <c r="K1" s="33"/>
      <c r="L1" s="33"/>
      <c r="M1" s="33"/>
      <c r="P1" s="685" t="s">
        <v>0</v>
      </c>
      <c r="Q1" s="686" t="s">
        <v>525</v>
      </c>
    </row>
    <row r="2" spans="1:23" s="35" customFormat="1" ht="20.100000000000001" customHeight="1" thickBot="1">
      <c r="A2" s="33"/>
      <c r="B2" s="33"/>
      <c r="C2" s="758"/>
      <c r="D2" s="157"/>
      <c r="E2" s="33"/>
      <c r="F2" s="33"/>
      <c r="G2" s="33"/>
      <c r="H2" s="33"/>
      <c r="I2" s="33"/>
      <c r="J2" s="33"/>
      <c r="K2" s="33"/>
      <c r="L2" s="33"/>
      <c r="M2" s="33"/>
      <c r="P2" s="759" t="s">
        <v>285</v>
      </c>
      <c r="Q2" s="760">
        <v>2014</v>
      </c>
    </row>
    <row r="3" spans="1:23" s="37" customFormat="1" ht="43.7" customHeight="1" thickBot="1">
      <c r="A3" s="763" t="s">
        <v>1</v>
      </c>
      <c r="B3" s="764" t="s">
        <v>354</v>
      </c>
      <c r="C3" s="765" t="s">
        <v>10</v>
      </c>
      <c r="D3" s="766" t="s">
        <v>340</v>
      </c>
      <c r="E3" s="764" t="s">
        <v>60</v>
      </c>
      <c r="F3" s="767" t="s">
        <v>61</v>
      </c>
      <c r="G3" s="768" t="s">
        <v>62</v>
      </c>
      <c r="H3" s="769" t="s">
        <v>63</v>
      </c>
      <c r="I3" s="769" t="s">
        <v>64</v>
      </c>
      <c r="J3" s="766" t="s">
        <v>335</v>
      </c>
      <c r="K3" s="766" t="s">
        <v>336</v>
      </c>
      <c r="L3" s="766" t="s">
        <v>337</v>
      </c>
      <c r="M3" s="766" t="s">
        <v>338</v>
      </c>
      <c r="N3" s="766" t="s">
        <v>339</v>
      </c>
      <c r="O3" s="770" t="s">
        <v>341</v>
      </c>
      <c r="P3" s="770" t="s">
        <v>425</v>
      </c>
      <c r="Q3" s="771" t="s">
        <v>343</v>
      </c>
    </row>
    <row r="4" spans="1:23" s="112" customFormat="1" ht="13.35" customHeight="1">
      <c r="A4" s="772" t="s">
        <v>399</v>
      </c>
      <c r="B4" s="592">
        <v>2013</v>
      </c>
      <c r="C4" s="773" t="s">
        <v>25</v>
      </c>
      <c r="D4" s="592" t="s">
        <v>93</v>
      </c>
      <c r="E4" s="592" t="s">
        <v>527</v>
      </c>
      <c r="F4" s="579" t="s">
        <v>528</v>
      </c>
      <c r="G4" s="684">
        <v>21638</v>
      </c>
      <c r="H4" s="684">
        <v>14437050.698190266</v>
      </c>
      <c r="I4" s="684">
        <v>48882256.16123721</v>
      </c>
      <c r="J4" s="774" t="s">
        <v>535</v>
      </c>
      <c r="K4" s="592" t="s">
        <v>65</v>
      </c>
      <c r="L4" s="592" t="s">
        <v>65</v>
      </c>
      <c r="M4" s="592" t="s">
        <v>84</v>
      </c>
      <c r="N4" s="592" t="s">
        <v>84</v>
      </c>
      <c r="O4" s="592" t="s">
        <v>84</v>
      </c>
      <c r="P4" s="601"/>
      <c r="Q4" s="775"/>
      <c r="S4" s="659"/>
      <c r="T4" s="680"/>
      <c r="U4" s="659"/>
      <c r="V4" s="659"/>
      <c r="W4" s="682"/>
    </row>
    <row r="5" spans="1:23" s="112" customFormat="1" ht="13.35" customHeight="1">
      <c r="A5" s="772" t="s">
        <v>399</v>
      </c>
      <c r="B5" s="592">
        <v>2013</v>
      </c>
      <c r="C5" s="773" t="s">
        <v>25</v>
      </c>
      <c r="D5" s="592" t="s">
        <v>93</v>
      </c>
      <c r="E5" s="592" t="s">
        <v>527</v>
      </c>
      <c r="F5" s="755" t="s">
        <v>529</v>
      </c>
      <c r="G5" s="776">
        <v>39153</v>
      </c>
      <c r="H5" s="776">
        <v>11910921.352782417</v>
      </c>
      <c r="I5" s="776">
        <v>60866636.589937806</v>
      </c>
      <c r="J5" s="777" t="s">
        <v>535</v>
      </c>
      <c r="K5" s="778" t="s">
        <v>65</v>
      </c>
      <c r="L5" s="778" t="s">
        <v>65</v>
      </c>
      <c r="M5" s="592" t="s">
        <v>84</v>
      </c>
      <c r="N5" s="592" t="s">
        <v>84</v>
      </c>
      <c r="O5" s="592" t="s">
        <v>84</v>
      </c>
      <c r="P5" s="601"/>
      <c r="Q5" s="775"/>
      <c r="S5" s="659"/>
      <c r="T5" s="680"/>
      <c r="U5" s="659"/>
      <c r="V5" s="659"/>
      <c r="W5" s="682"/>
    </row>
    <row r="6" spans="1:23" s="111" customFormat="1">
      <c r="A6" s="772" t="s">
        <v>399</v>
      </c>
      <c r="B6" s="592">
        <v>2013</v>
      </c>
      <c r="C6" s="773" t="s">
        <v>25</v>
      </c>
      <c r="D6" s="592" t="s">
        <v>93</v>
      </c>
      <c r="E6" s="592" t="s">
        <v>527</v>
      </c>
      <c r="F6" s="646" t="s">
        <v>530</v>
      </c>
      <c r="G6" s="779">
        <v>385446.04946832306</v>
      </c>
      <c r="H6" s="780">
        <v>4613678.9466247261</v>
      </c>
      <c r="I6" s="780">
        <v>32271810.691897646</v>
      </c>
      <c r="J6" s="777" t="s">
        <v>65</v>
      </c>
      <c r="K6" s="778" t="s">
        <v>65</v>
      </c>
      <c r="L6" s="778" t="s">
        <v>65</v>
      </c>
      <c r="M6" s="592" t="s">
        <v>84</v>
      </c>
      <c r="N6" s="592" t="s">
        <v>84</v>
      </c>
      <c r="O6" s="592" t="s">
        <v>84</v>
      </c>
      <c r="P6" s="601"/>
      <c r="Q6" s="775"/>
      <c r="S6" s="659"/>
      <c r="T6" s="680"/>
      <c r="U6" s="659"/>
      <c r="V6" s="659"/>
      <c r="W6" s="622"/>
    </row>
    <row r="7" spans="1:23" s="112" customFormat="1">
      <c r="A7" s="772" t="s">
        <v>399</v>
      </c>
      <c r="B7" s="592">
        <v>2013</v>
      </c>
      <c r="C7" s="773" t="s">
        <v>25</v>
      </c>
      <c r="D7" s="592" t="s">
        <v>93</v>
      </c>
      <c r="E7" s="592" t="s">
        <v>527</v>
      </c>
      <c r="F7" s="646" t="s">
        <v>531</v>
      </c>
      <c r="G7" s="779">
        <v>601506.85703857848</v>
      </c>
      <c r="H7" s="776">
        <v>6238994.8503918592</v>
      </c>
      <c r="I7" s="776">
        <v>53706280.243729807</v>
      </c>
      <c r="J7" s="777" t="s">
        <v>65</v>
      </c>
      <c r="K7" s="778" t="s">
        <v>65</v>
      </c>
      <c r="L7" s="778" t="s">
        <v>65</v>
      </c>
      <c r="M7" s="592" t="s">
        <v>84</v>
      </c>
      <c r="N7" s="592" t="s">
        <v>84</v>
      </c>
      <c r="O7" s="592" t="s">
        <v>84</v>
      </c>
      <c r="P7" s="601"/>
      <c r="Q7" s="781"/>
      <c r="S7" s="660"/>
      <c r="T7" s="659"/>
      <c r="U7" s="660"/>
      <c r="V7" s="660"/>
      <c r="W7" s="682"/>
    </row>
    <row r="8" spans="1:23" s="113" customFormat="1">
      <c r="A8" s="772" t="s">
        <v>399</v>
      </c>
      <c r="B8" s="592">
        <v>2013</v>
      </c>
      <c r="C8" s="773" t="s">
        <v>25</v>
      </c>
      <c r="D8" s="592" t="s">
        <v>93</v>
      </c>
      <c r="E8" s="592" t="s">
        <v>527</v>
      </c>
      <c r="F8" s="756" t="s">
        <v>307</v>
      </c>
      <c r="G8" s="779">
        <v>259994.65838327687</v>
      </c>
      <c r="H8" s="782">
        <v>2538854.719601742</v>
      </c>
      <c r="I8" s="782">
        <v>27019399.3315299</v>
      </c>
      <c r="J8" s="777" t="s">
        <v>65</v>
      </c>
      <c r="K8" s="778" t="s">
        <v>65</v>
      </c>
      <c r="L8" s="778" t="s">
        <v>65</v>
      </c>
      <c r="M8" s="592" t="s">
        <v>84</v>
      </c>
      <c r="N8" s="592" t="s">
        <v>84</v>
      </c>
      <c r="O8" s="592" t="s">
        <v>84</v>
      </c>
      <c r="P8" s="602"/>
      <c r="Q8" s="781"/>
      <c r="S8" s="661"/>
      <c r="T8" s="683"/>
      <c r="U8" s="683"/>
      <c r="V8" s="661"/>
      <c r="W8" s="681"/>
    </row>
    <row r="9" spans="1:23" s="38" customFormat="1" ht="13.35" customHeight="1">
      <c r="A9" s="772" t="s">
        <v>399</v>
      </c>
      <c r="B9" s="592">
        <v>2013</v>
      </c>
      <c r="C9" s="773" t="s">
        <v>25</v>
      </c>
      <c r="D9" s="592" t="s">
        <v>93</v>
      </c>
      <c r="E9" s="592" t="s">
        <v>527</v>
      </c>
      <c r="F9" s="755" t="s">
        <v>539</v>
      </c>
      <c r="G9" s="776">
        <v>84454.095021950488</v>
      </c>
      <c r="H9" s="776">
        <v>1552535.4830223522</v>
      </c>
      <c r="I9" s="776">
        <v>8276242.0225966563</v>
      </c>
      <c r="J9" s="777" t="s">
        <v>536</v>
      </c>
      <c r="K9" s="778" t="s">
        <v>537</v>
      </c>
      <c r="L9" s="778" t="s">
        <v>537</v>
      </c>
      <c r="M9" s="592" t="s">
        <v>84</v>
      </c>
      <c r="N9" s="592" t="s">
        <v>84</v>
      </c>
      <c r="O9" s="592" t="s">
        <v>84</v>
      </c>
      <c r="P9" s="755"/>
      <c r="Q9" s="781"/>
      <c r="S9" s="659"/>
      <c r="T9" s="659"/>
      <c r="U9" s="661"/>
      <c r="V9" s="683"/>
      <c r="W9" s="101"/>
    </row>
    <row r="10" spans="1:23" s="40" customFormat="1" ht="18" customHeight="1">
      <c r="A10" s="772" t="s">
        <v>399</v>
      </c>
      <c r="B10" s="592">
        <v>2013</v>
      </c>
      <c r="C10" s="773" t="s">
        <v>25</v>
      </c>
      <c r="D10" s="592" t="s">
        <v>93</v>
      </c>
      <c r="E10" s="783" t="s">
        <v>532</v>
      </c>
      <c r="F10" s="757" t="s">
        <v>530</v>
      </c>
      <c r="G10" s="776">
        <v>79355.299022118794</v>
      </c>
      <c r="H10" s="776">
        <v>781456.43456236715</v>
      </c>
      <c r="I10" s="776">
        <v>5214456.9472255195</v>
      </c>
      <c r="J10" s="774" t="s">
        <v>65</v>
      </c>
      <c r="K10" s="592" t="s">
        <v>65</v>
      </c>
      <c r="L10" s="592" t="s">
        <v>65</v>
      </c>
      <c r="M10" s="592" t="s">
        <v>84</v>
      </c>
      <c r="N10" s="592" t="s">
        <v>84</v>
      </c>
      <c r="O10" s="592" t="s">
        <v>84</v>
      </c>
      <c r="P10" s="784"/>
      <c r="Q10" s="781"/>
      <c r="S10" s="103"/>
      <c r="T10" s="103"/>
      <c r="U10" s="103"/>
      <c r="V10" s="103"/>
      <c r="W10" s="103"/>
    </row>
    <row r="11" spans="1:23" ht="18" customHeight="1">
      <c r="A11" s="772" t="s">
        <v>399</v>
      </c>
      <c r="B11" s="592">
        <v>2013</v>
      </c>
      <c r="C11" s="773" t="s">
        <v>25</v>
      </c>
      <c r="D11" s="592" t="s">
        <v>93</v>
      </c>
      <c r="E11" s="783" t="s">
        <v>532</v>
      </c>
      <c r="F11" s="646" t="s">
        <v>528</v>
      </c>
      <c r="G11" s="776">
        <v>3318</v>
      </c>
      <c r="H11" s="776">
        <v>1495092</v>
      </c>
      <c r="I11" s="776">
        <v>3550762</v>
      </c>
      <c r="J11" s="777" t="s">
        <v>535</v>
      </c>
      <c r="K11" s="778" t="s">
        <v>65</v>
      </c>
      <c r="L11" s="778" t="s">
        <v>535</v>
      </c>
      <c r="M11" s="592" t="s">
        <v>84</v>
      </c>
      <c r="N11" s="592" t="s">
        <v>84</v>
      </c>
      <c r="O11" s="592" t="s">
        <v>84</v>
      </c>
      <c r="P11" s="755"/>
      <c r="Q11" s="781"/>
      <c r="S11" s="64"/>
      <c r="T11" s="64"/>
      <c r="U11" s="64"/>
      <c r="V11" s="64"/>
      <c r="W11" s="64"/>
    </row>
    <row r="12" spans="1:23" ht="18" customHeight="1">
      <c r="A12" s="772" t="s">
        <v>399</v>
      </c>
      <c r="B12" s="592">
        <v>2013</v>
      </c>
      <c r="C12" s="773" t="s">
        <v>25</v>
      </c>
      <c r="D12" s="592" t="s">
        <v>93</v>
      </c>
      <c r="E12" s="783" t="s">
        <v>532</v>
      </c>
      <c r="F12" s="646" t="s">
        <v>531</v>
      </c>
      <c r="G12" s="776">
        <v>309167.8397253016</v>
      </c>
      <c r="H12" s="776">
        <v>2248021.3514062869</v>
      </c>
      <c r="I12" s="776">
        <v>18642692.591669492</v>
      </c>
      <c r="J12" s="777" t="s">
        <v>65</v>
      </c>
      <c r="K12" s="778" t="s">
        <v>65</v>
      </c>
      <c r="L12" s="778" t="s">
        <v>65</v>
      </c>
      <c r="M12" s="592" t="s">
        <v>84</v>
      </c>
      <c r="N12" s="592" t="s">
        <v>84</v>
      </c>
      <c r="O12" s="592" t="s">
        <v>84</v>
      </c>
      <c r="P12" s="755"/>
      <c r="Q12" s="781"/>
    </row>
    <row r="13" spans="1:23" ht="18" customHeight="1">
      <c r="A13" s="772" t="s">
        <v>399</v>
      </c>
      <c r="B13" s="592">
        <v>2013</v>
      </c>
      <c r="C13" s="773" t="s">
        <v>25</v>
      </c>
      <c r="D13" s="592" t="s">
        <v>93</v>
      </c>
      <c r="E13" s="783" t="s">
        <v>532</v>
      </c>
      <c r="F13" s="756" t="s">
        <v>307</v>
      </c>
      <c r="G13" s="785">
        <v>60590.85659655089</v>
      </c>
      <c r="H13" s="785">
        <v>410754.56823143002</v>
      </c>
      <c r="I13" s="785">
        <v>4801087.8955145972</v>
      </c>
      <c r="J13" s="777" t="s">
        <v>65</v>
      </c>
      <c r="K13" s="778" t="s">
        <v>65</v>
      </c>
      <c r="L13" s="778" t="s">
        <v>65</v>
      </c>
      <c r="M13" s="592" t="s">
        <v>84</v>
      </c>
      <c r="N13" s="592" t="s">
        <v>84</v>
      </c>
      <c r="O13" s="592" t="s">
        <v>84</v>
      </c>
      <c r="P13" s="784"/>
      <c r="Q13" s="781"/>
    </row>
    <row r="14" spans="1:23" ht="18" customHeight="1">
      <c r="A14" s="772" t="s">
        <v>399</v>
      </c>
      <c r="B14" s="592">
        <v>2013</v>
      </c>
      <c r="C14" s="773" t="s">
        <v>25</v>
      </c>
      <c r="D14" s="592" t="s">
        <v>93</v>
      </c>
      <c r="E14" s="783" t="s">
        <v>532</v>
      </c>
      <c r="F14" s="646" t="s">
        <v>529</v>
      </c>
      <c r="G14" s="776">
        <v>7008</v>
      </c>
      <c r="H14" s="776">
        <v>1120724.5411889504</v>
      </c>
      <c r="I14" s="776">
        <v>9798866.6568571944</v>
      </c>
      <c r="J14" s="777" t="s">
        <v>535</v>
      </c>
      <c r="K14" s="778" t="s">
        <v>65</v>
      </c>
      <c r="L14" s="778" t="s">
        <v>65</v>
      </c>
      <c r="M14" s="592" t="s">
        <v>84</v>
      </c>
      <c r="N14" s="592" t="s">
        <v>84</v>
      </c>
      <c r="O14" s="592" t="s">
        <v>84</v>
      </c>
      <c r="P14" s="755"/>
      <c r="Q14" s="781"/>
    </row>
    <row r="15" spans="1:23" ht="18" customHeight="1">
      <c r="A15" s="772" t="s">
        <v>399</v>
      </c>
      <c r="B15" s="592">
        <v>2013</v>
      </c>
      <c r="C15" s="773" t="s">
        <v>25</v>
      </c>
      <c r="D15" s="592" t="s">
        <v>93</v>
      </c>
      <c r="E15" s="783" t="s">
        <v>534</v>
      </c>
      <c r="F15" s="757" t="s">
        <v>531</v>
      </c>
      <c r="G15" s="786">
        <v>42117.769878894462</v>
      </c>
      <c r="H15" s="786">
        <v>397294.94653750758</v>
      </c>
      <c r="I15" s="786">
        <v>3021597.6101058773</v>
      </c>
      <c r="J15" s="774" t="s">
        <v>65</v>
      </c>
      <c r="K15" s="592" t="s">
        <v>65</v>
      </c>
      <c r="L15" s="592" t="s">
        <v>65</v>
      </c>
      <c r="M15" s="592" t="s">
        <v>84</v>
      </c>
      <c r="N15" s="592" t="s">
        <v>84</v>
      </c>
      <c r="O15" s="592" t="s">
        <v>84</v>
      </c>
      <c r="P15" s="784"/>
      <c r="Q15" s="781"/>
    </row>
    <row r="16" spans="1:23" ht="18" customHeight="1">
      <c r="A16" s="772" t="s">
        <v>399</v>
      </c>
      <c r="B16" s="592">
        <v>2013</v>
      </c>
      <c r="C16" s="773" t="s">
        <v>25</v>
      </c>
      <c r="D16" s="592" t="s">
        <v>93</v>
      </c>
      <c r="E16" s="783" t="s">
        <v>534</v>
      </c>
      <c r="F16" s="757" t="s">
        <v>529</v>
      </c>
      <c r="G16" s="787">
        <v>1498</v>
      </c>
      <c r="H16" s="787">
        <v>539577</v>
      </c>
      <c r="I16" s="787">
        <v>3742459</v>
      </c>
      <c r="J16" s="774" t="s">
        <v>535</v>
      </c>
      <c r="K16" s="592" t="s">
        <v>65</v>
      </c>
      <c r="L16" s="592" t="s">
        <v>65</v>
      </c>
      <c r="M16" s="592" t="s">
        <v>84</v>
      </c>
      <c r="N16" s="592" t="s">
        <v>84</v>
      </c>
      <c r="O16" s="592" t="s">
        <v>84</v>
      </c>
      <c r="P16" s="784"/>
      <c r="Q16" s="781"/>
    </row>
    <row r="17" spans="1:17" ht="18" customHeight="1">
      <c r="A17" s="772" t="s">
        <v>399</v>
      </c>
      <c r="B17" s="592">
        <v>2013</v>
      </c>
      <c r="C17" s="773" t="s">
        <v>25</v>
      </c>
      <c r="D17" s="592" t="s">
        <v>93</v>
      </c>
      <c r="E17" s="783" t="s">
        <v>534</v>
      </c>
      <c r="F17" s="757" t="s">
        <v>528</v>
      </c>
      <c r="G17" s="787">
        <v>496</v>
      </c>
      <c r="H17" s="787">
        <v>7682</v>
      </c>
      <c r="I17" s="787">
        <v>486080</v>
      </c>
      <c r="J17" s="774" t="s">
        <v>535</v>
      </c>
      <c r="K17" s="592" t="s">
        <v>537</v>
      </c>
      <c r="L17" s="592" t="s">
        <v>536</v>
      </c>
      <c r="M17" s="592" t="s">
        <v>84</v>
      </c>
      <c r="N17" s="592" t="s">
        <v>84</v>
      </c>
      <c r="O17" s="592" t="s">
        <v>84</v>
      </c>
      <c r="P17" s="784"/>
      <c r="Q17" s="781"/>
    </row>
    <row r="18" spans="1:17" ht="18" customHeight="1">
      <c r="A18" s="772" t="s">
        <v>399</v>
      </c>
      <c r="B18" s="592">
        <v>2013</v>
      </c>
      <c r="C18" s="773" t="s">
        <v>25</v>
      </c>
      <c r="D18" s="592" t="s">
        <v>93</v>
      </c>
      <c r="E18" s="783" t="s">
        <v>534</v>
      </c>
      <c r="F18" s="756" t="s">
        <v>307</v>
      </c>
      <c r="G18" s="786">
        <v>14176.783170292896</v>
      </c>
      <c r="H18" s="786">
        <v>84118.518027855433</v>
      </c>
      <c r="I18" s="786">
        <v>1116038.1774190869</v>
      </c>
      <c r="J18" s="774" t="s">
        <v>65</v>
      </c>
      <c r="K18" s="592" t="s">
        <v>65</v>
      </c>
      <c r="L18" s="592" t="s">
        <v>65</v>
      </c>
      <c r="M18" s="592" t="s">
        <v>84</v>
      </c>
      <c r="N18" s="592" t="s">
        <v>84</v>
      </c>
      <c r="O18" s="592" t="s">
        <v>84</v>
      </c>
      <c r="P18" s="784"/>
      <c r="Q18" s="781"/>
    </row>
    <row r="19" spans="1:17" ht="18" customHeight="1">
      <c r="A19" s="772" t="s">
        <v>399</v>
      </c>
      <c r="B19" s="592">
        <v>2013</v>
      </c>
      <c r="C19" s="773" t="s">
        <v>25</v>
      </c>
      <c r="D19" s="592" t="s">
        <v>93</v>
      </c>
      <c r="E19" s="783" t="s">
        <v>534</v>
      </c>
      <c r="F19" s="757" t="s">
        <v>530</v>
      </c>
      <c r="G19" s="787">
        <v>11922.055529476487</v>
      </c>
      <c r="H19" s="787">
        <v>54537.373250652803</v>
      </c>
      <c r="I19" s="787">
        <v>295110.70302096754</v>
      </c>
      <c r="J19" s="774" t="s">
        <v>65</v>
      </c>
      <c r="K19" s="592" t="s">
        <v>65</v>
      </c>
      <c r="L19" s="592" t="s">
        <v>65</v>
      </c>
      <c r="M19" s="592" t="s">
        <v>84</v>
      </c>
      <c r="N19" s="592" t="s">
        <v>84</v>
      </c>
      <c r="O19" s="592" t="s">
        <v>84</v>
      </c>
      <c r="P19" s="784"/>
      <c r="Q19" s="781"/>
    </row>
    <row r="20" spans="1:17" ht="18" customHeight="1">
      <c r="A20" s="772" t="s">
        <v>399</v>
      </c>
      <c r="B20" s="592">
        <v>2013</v>
      </c>
      <c r="C20" s="773" t="s">
        <v>25</v>
      </c>
      <c r="D20" s="593" t="s">
        <v>308</v>
      </c>
      <c r="E20" s="783" t="s">
        <v>538</v>
      </c>
      <c r="F20" s="757" t="s">
        <v>533</v>
      </c>
      <c r="G20" s="785">
        <v>8596</v>
      </c>
      <c r="H20" s="785">
        <v>1344</v>
      </c>
      <c r="I20" s="785">
        <v>14784000</v>
      </c>
      <c r="J20" s="774" t="s">
        <v>535</v>
      </c>
      <c r="K20" s="592" t="s">
        <v>65</v>
      </c>
      <c r="L20" s="592" t="s">
        <v>65</v>
      </c>
      <c r="M20" s="592" t="s">
        <v>84</v>
      </c>
      <c r="N20" s="592" t="s">
        <v>84</v>
      </c>
      <c r="O20" s="592" t="s">
        <v>84</v>
      </c>
      <c r="P20" s="784"/>
      <c r="Q20" s="781"/>
    </row>
    <row r="21" spans="1:17" ht="18" customHeight="1">
      <c r="A21" s="454"/>
      <c r="B21" s="783"/>
      <c r="C21" s="788"/>
      <c r="D21" s="593"/>
      <c r="E21" s="783"/>
      <c r="F21" s="783"/>
      <c r="G21" s="761"/>
      <c r="H21" s="761"/>
      <c r="I21" s="761"/>
      <c r="J21" s="783"/>
      <c r="K21" s="783"/>
      <c r="L21" s="783"/>
      <c r="M21" s="783"/>
      <c r="N21" s="783"/>
      <c r="O21" s="593"/>
      <c r="P21" s="784"/>
      <c r="Q21" s="781"/>
    </row>
    <row r="22" spans="1:17" ht="18" customHeight="1" thickBot="1">
      <c r="A22" s="789"/>
      <c r="B22" s="790"/>
      <c r="C22" s="791"/>
      <c r="D22" s="792"/>
      <c r="E22" s="790"/>
      <c r="F22" s="790"/>
      <c r="G22" s="790"/>
      <c r="H22" s="790"/>
      <c r="I22" s="790"/>
      <c r="J22" s="790"/>
      <c r="K22" s="790"/>
      <c r="L22" s="790"/>
      <c r="M22" s="790"/>
      <c r="N22" s="790"/>
      <c r="O22" s="792"/>
      <c r="P22" s="793"/>
      <c r="Q22" s="794"/>
    </row>
    <row r="23" spans="1:17" s="151" customFormat="1" ht="18" customHeight="1">
      <c r="A23" s="348" t="s">
        <v>427</v>
      </c>
      <c r="B23" s="348"/>
      <c r="C23" s="349"/>
      <c r="D23" s="350"/>
      <c r="E23" s="348"/>
      <c r="F23" s="348"/>
      <c r="G23" s="348"/>
      <c r="H23" s="62"/>
      <c r="I23" s="62"/>
      <c r="J23" s="62"/>
      <c r="K23" s="62"/>
      <c r="L23" s="62"/>
      <c r="M23" s="62"/>
      <c r="N23" s="62"/>
      <c r="O23" s="103"/>
      <c r="P23" s="103"/>
      <c r="Q23" s="64"/>
    </row>
    <row r="24" spans="1:17" ht="14.25">
      <c r="A24" s="351" t="s">
        <v>66</v>
      </c>
      <c r="B24" s="351"/>
      <c r="C24" s="352"/>
      <c r="D24" s="353"/>
      <c r="E24" s="351"/>
      <c r="F24" s="351"/>
      <c r="G24" s="351"/>
    </row>
    <row r="25" spans="1:17" ht="14.25">
      <c r="A25" s="351" t="s">
        <v>67</v>
      </c>
      <c r="B25" s="351"/>
      <c r="C25" s="352"/>
      <c r="D25" s="353"/>
      <c r="E25" s="351"/>
      <c r="F25" s="351"/>
      <c r="G25" s="351"/>
    </row>
    <row r="26" spans="1:17" ht="14.25">
      <c r="A26" s="351"/>
      <c r="B26" s="351"/>
      <c r="C26" s="352"/>
      <c r="D26" s="353"/>
      <c r="E26" s="351"/>
      <c r="F26" s="351"/>
      <c r="G26" s="351"/>
    </row>
    <row r="36" spans="7:7">
      <c r="G36" s="1" t="s">
        <v>327</v>
      </c>
    </row>
  </sheetData>
  <sortState ref="V4:V12">
    <sortCondition descending="1" ref="V4"/>
  </sortState>
  <phoneticPr fontId="29" type="noConversion"/>
  <dataValidations count="1">
    <dataValidation type="textLength" showInputMessage="1" showErrorMessage="1" sqref="Q4:Q23">
      <formula1>0</formula1>
      <formula2>150</formula2>
    </dataValidation>
  </dataValidations>
  <pageMargins left="0.78749999999999998" right="0.78749999999999998" top="1.0631944444444446" bottom="1.0631944444444446" header="0.51180555555555551" footer="0.51180555555555551"/>
  <pageSetup paperSize="9" scale="26"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sheetPr codeName="Sheet19"/>
  <dimension ref="A1:AB29"/>
  <sheetViews>
    <sheetView view="pageBreakPreview" topLeftCell="E2" zoomScale="80" zoomScaleNormal="70" zoomScaleSheetLayoutView="80" workbookViewId="0">
      <selection activeCell="W33" sqref="W33"/>
    </sheetView>
  </sheetViews>
  <sheetFormatPr defaultColWidth="11.42578125" defaultRowHeight="12.75"/>
  <cols>
    <col min="1" max="1" width="11.42578125" customWidth="1"/>
    <col min="2" max="2" width="15.85546875" bestFit="1" customWidth="1"/>
    <col min="3" max="3" width="11.42578125" customWidth="1"/>
    <col min="4" max="4" width="25.42578125" customWidth="1"/>
    <col min="5" max="5" width="25.42578125" style="152" customWidth="1"/>
    <col min="6" max="6" width="15.28515625" customWidth="1"/>
    <col min="7" max="7" width="26.7109375" bestFit="1" customWidth="1"/>
    <col min="8" max="9" width="19.140625" customWidth="1"/>
    <col min="10" max="10" width="34.42578125" customWidth="1"/>
    <col min="11" max="11" width="19.85546875" customWidth="1"/>
    <col min="12" max="12" width="11.42578125" customWidth="1"/>
    <col min="13" max="13" width="13.28515625" customWidth="1"/>
    <col min="14" max="15" width="11.42578125" customWidth="1"/>
    <col min="16" max="16" width="11.42578125" style="159" customWidth="1"/>
    <col min="17" max="17" width="19" style="152" customWidth="1"/>
    <col min="22" max="22" width="7.140625" bestFit="1" customWidth="1"/>
  </cols>
  <sheetData>
    <row r="1" spans="1:28" ht="16.5" thickBot="1">
      <c r="A1" s="43" t="s">
        <v>329</v>
      </c>
      <c r="B1" s="43"/>
      <c r="C1" s="43"/>
      <c r="D1" s="33"/>
      <c r="E1" s="43"/>
      <c r="F1" s="33"/>
      <c r="G1" s="33"/>
      <c r="H1" s="33"/>
      <c r="I1" s="33"/>
      <c r="J1" s="33"/>
      <c r="K1" s="33"/>
      <c r="L1" s="33"/>
      <c r="N1" s="33"/>
      <c r="O1" s="33"/>
      <c r="P1" s="566" t="s">
        <v>0</v>
      </c>
      <c r="Q1" s="566" t="s">
        <v>525</v>
      </c>
    </row>
    <row r="2" spans="1:28" ht="16.5" thickBot="1">
      <c r="A2" s="33"/>
      <c r="B2" s="33"/>
      <c r="C2" s="33"/>
      <c r="D2" s="33"/>
      <c r="E2" s="43"/>
      <c r="F2" s="33"/>
      <c r="G2" s="33"/>
      <c r="H2" s="33"/>
      <c r="I2" s="33"/>
      <c r="J2" s="33"/>
      <c r="K2" s="33"/>
      <c r="L2" s="33"/>
      <c r="N2" s="33"/>
      <c r="O2" s="33"/>
      <c r="P2" s="836" t="s">
        <v>286</v>
      </c>
      <c r="Q2" s="836">
        <v>2014</v>
      </c>
    </row>
    <row r="3" spans="1:28" ht="77.25" thickBot="1">
      <c r="A3" s="763" t="s">
        <v>1</v>
      </c>
      <c r="B3" s="764" t="s">
        <v>70</v>
      </c>
      <c r="C3" s="764" t="s">
        <v>68</v>
      </c>
      <c r="D3" s="767" t="s">
        <v>10</v>
      </c>
      <c r="E3" s="766" t="s">
        <v>340</v>
      </c>
      <c r="F3" s="764" t="s">
        <v>320</v>
      </c>
      <c r="G3" s="764" t="s">
        <v>321</v>
      </c>
      <c r="H3" s="764" t="s">
        <v>322</v>
      </c>
      <c r="I3" s="764" t="s">
        <v>323</v>
      </c>
      <c r="J3" s="764" t="s">
        <v>73</v>
      </c>
      <c r="K3" s="764" t="s">
        <v>74</v>
      </c>
      <c r="L3" s="837" t="s">
        <v>324</v>
      </c>
      <c r="M3" s="764" t="s">
        <v>75</v>
      </c>
      <c r="N3" s="764" t="s">
        <v>325</v>
      </c>
      <c r="O3" s="764" t="s">
        <v>452</v>
      </c>
      <c r="P3" s="764" t="s">
        <v>453</v>
      </c>
      <c r="Q3" s="771" t="s">
        <v>343</v>
      </c>
      <c r="S3" s="230"/>
      <c r="T3" s="230"/>
      <c r="U3" s="230"/>
      <c r="V3" s="230"/>
      <c r="W3" s="230"/>
      <c r="X3" s="230"/>
      <c r="Y3" s="230"/>
      <c r="Z3" s="230"/>
      <c r="AA3" s="230"/>
    </row>
    <row r="4" spans="1:28" s="158" customFormat="1">
      <c r="A4" s="838" t="s">
        <v>399</v>
      </c>
      <c r="B4" s="821" t="s">
        <v>399</v>
      </c>
      <c r="C4" s="592">
        <v>2014</v>
      </c>
      <c r="D4" s="773" t="s">
        <v>540</v>
      </c>
      <c r="E4" s="716" t="s">
        <v>93</v>
      </c>
      <c r="F4" s="839" t="s">
        <v>541</v>
      </c>
      <c r="G4" s="840" t="s">
        <v>542</v>
      </c>
      <c r="H4" s="839" t="s">
        <v>532</v>
      </c>
      <c r="I4" s="773" t="s">
        <v>326</v>
      </c>
      <c r="J4" s="840" t="s">
        <v>543</v>
      </c>
      <c r="K4" s="841" t="s">
        <v>544</v>
      </c>
      <c r="L4" s="842" t="s">
        <v>42</v>
      </c>
      <c r="M4" s="592" t="s">
        <v>76</v>
      </c>
      <c r="N4" s="592">
        <v>48</v>
      </c>
      <c r="O4" s="592">
        <v>96</v>
      </c>
      <c r="P4" s="592">
        <f>N4+O4</f>
        <v>144</v>
      </c>
      <c r="Q4" s="775"/>
      <c r="S4" s="795"/>
      <c r="T4" s="796"/>
      <c r="U4" s="797"/>
      <c r="V4" s="797"/>
      <c r="W4" s="798"/>
      <c r="X4" s="797"/>
      <c r="Y4" s="101"/>
      <c r="Z4" s="101"/>
      <c r="AA4" s="804"/>
      <c r="AB4" s="604"/>
    </row>
    <row r="5" spans="1:28" s="158" customFormat="1" ht="38.25">
      <c r="A5" s="838" t="s">
        <v>399</v>
      </c>
      <c r="B5" s="821" t="s">
        <v>399</v>
      </c>
      <c r="C5" s="592">
        <v>2014</v>
      </c>
      <c r="D5" s="773" t="s">
        <v>540</v>
      </c>
      <c r="E5" s="716" t="s">
        <v>93</v>
      </c>
      <c r="F5" s="839" t="s">
        <v>545</v>
      </c>
      <c r="G5" s="840" t="s">
        <v>546</v>
      </c>
      <c r="H5" s="839" t="s">
        <v>532</v>
      </c>
      <c r="I5" s="843" t="s">
        <v>547</v>
      </c>
      <c r="J5" s="840" t="s">
        <v>543</v>
      </c>
      <c r="K5" s="841" t="s">
        <v>544</v>
      </c>
      <c r="L5" s="842" t="s">
        <v>42</v>
      </c>
      <c r="M5" s="592" t="s">
        <v>76</v>
      </c>
      <c r="N5" s="592">
        <v>80</v>
      </c>
      <c r="O5" s="592">
        <v>80</v>
      </c>
      <c r="P5" s="592">
        <f t="shared" ref="P5:P23" si="0">N5+O5</f>
        <v>160</v>
      </c>
      <c r="Q5" s="775"/>
      <c r="S5" s="795"/>
      <c r="T5" s="796"/>
      <c r="U5" s="797"/>
      <c r="V5" s="797"/>
      <c r="W5" s="798"/>
      <c r="X5" s="797"/>
      <c r="Y5" s="101"/>
      <c r="Z5" s="101"/>
      <c r="AA5" s="804"/>
      <c r="AB5" s="604"/>
    </row>
    <row r="6" spans="1:28" s="158" customFormat="1">
      <c r="A6" s="838" t="s">
        <v>399</v>
      </c>
      <c r="B6" s="821" t="s">
        <v>399</v>
      </c>
      <c r="C6" s="592">
        <v>2014</v>
      </c>
      <c r="D6" s="773" t="s">
        <v>540</v>
      </c>
      <c r="E6" s="716" t="s">
        <v>93</v>
      </c>
      <c r="F6" s="839" t="s">
        <v>548</v>
      </c>
      <c r="G6" s="840" t="s">
        <v>549</v>
      </c>
      <c r="H6" s="839" t="s">
        <v>532</v>
      </c>
      <c r="I6" s="773" t="s">
        <v>326</v>
      </c>
      <c r="J6" s="840" t="s">
        <v>543</v>
      </c>
      <c r="K6" s="841" t="s">
        <v>544</v>
      </c>
      <c r="L6" s="842" t="s">
        <v>42</v>
      </c>
      <c r="M6" s="592" t="s">
        <v>76</v>
      </c>
      <c r="N6" s="592">
        <v>80</v>
      </c>
      <c r="O6" s="592">
        <v>192</v>
      </c>
      <c r="P6" s="592">
        <f t="shared" si="0"/>
        <v>272</v>
      </c>
      <c r="Q6" s="775"/>
      <c r="S6" s="795"/>
      <c r="T6" s="796"/>
      <c r="U6" s="797"/>
      <c r="V6" s="797"/>
      <c r="W6" s="798"/>
      <c r="X6" s="797"/>
      <c r="Y6" s="101"/>
      <c r="Z6" s="101"/>
      <c r="AA6" s="804"/>
      <c r="AB6" s="604"/>
    </row>
    <row r="7" spans="1:28" s="158" customFormat="1">
      <c r="A7" s="838" t="s">
        <v>399</v>
      </c>
      <c r="B7" s="821" t="s">
        <v>399</v>
      </c>
      <c r="C7" s="592">
        <v>2014</v>
      </c>
      <c r="D7" s="773" t="s">
        <v>540</v>
      </c>
      <c r="E7" s="716" t="s">
        <v>93</v>
      </c>
      <c r="F7" s="839" t="s">
        <v>550</v>
      </c>
      <c r="G7" s="840" t="s">
        <v>551</v>
      </c>
      <c r="H7" s="839" t="s">
        <v>532</v>
      </c>
      <c r="I7" s="773" t="s">
        <v>326</v>
      </c>
      <c r="J7" s="840" t="s">
        <v>543</v>
      </c>
      <c r="K7" s="841" t="s">
        <v>544</v>
      </c>
      <c r="L7" s="842" t="s">
        <v>42</v>
      </c>
      <c r="M7" s="592" t="s">
        <v>76</v>
      </c>
      <c r="N7" s="592">
        <v>60</v>
      </c>
      <c r="O7" s="592">
        <v>160</v>
      </c>
      <c r="P7" s="592">
        <f t="shared" si="0"/>
        <v>220</v>
      </c>
      <c r="Q7" s="781"/>
      <c r="S7" s="795"/>
      <c r="T7" s="796"/>
      <c r="U7" s="797"/>
      <c r="V7" s="797"/>
      <c r="W7" s="798"/>
      <c r="X7" s="797"/>
      <c r="Y7" s="101"/>
      <c r="Z7" s="101"/>
      <c r="AA7" s="804"/>
      <c r="AB7" s="604"/>
    </row>
    <row r="8" spans="1:28" s="158" customFormat="1" ht="38.25">
      <c r="A8" s="838" t="s">
        <v>399</v>
      </c>
      <c r="B8" s="821" t="s">
        <v>399</v>
      </c>
      <c r="C8" s="592">
        <v>2014</v>
      </c>
      <c r="D8" s="773" t="s">
        <v>540</v>
      </c>
      <c r="E8" s="716" t="s">
        <v>93</v>
      </c>
      <c r="F8" s="839" t="s">
        <v>552</v>
      </c>
      <c r="G8" s="773" t="s">
        <v>553</v>
      </c>
      <c r="H8" s="839" t="s">
        <v>532</v>
      </c>
      <c r="I8" s="843" t="s">
        <v>554</v>
      </c>
      <c r="J8" s="840" t="s">
        <v>543</v>
      </c>
      <c r="K8" s="841" t="s">
        <v>544</v>
      </c>
      <c r="L8" s="842" t="s">
        <v>42</v>
      </c>
      <c r="M8" s="783" t="s">
        <v>76</v>
      </c>
      <c r="N8" s="783">
        <v>128</v>
      </c>
      <c r="O8" s="783">
        <v>0</v>
      </c>
      <c r="P8" s="844">
        <f t="shared" si="0"/>
        <v>128</v>
      </c>
      <c r="Q8" s="781"/>
      <c r="S8" s="795"/>
      <c r="T8" s="796"/>
      <c r="U8" s="797"/>
      <c r="V8" s="797"/>
      <c r="W8" s="798"/>
      <c r="X8" s="797"/>
      <c r="Y8" s="101"/>
      <c r="Z8" s="101"/>
      <c r="AA8" s="804"/>
      <c r="AB8" s="604"/>
    </row>
    <row r="9" spans="1:28" s="402" customFormat="1">
      <c r="A9" s="845" t="s">
        <v>399</v>
      </c>
      <c r="B9" s="597" t="s">
        <v>399</v>
      </c>
      <c r="C9" s="846">
        <v>2014</v>
      </c>
      <c r="D9" s="847" t="s">
        <v>540</v>
      </c>
      <c r="E9" s="848" t="s">
        <v>308</v>
      </c>
      <c r="F9" s="849" t="s">
        <v>555</v>
      </c>
      <c r="G9" s="850" t="s">
        <v>556</v>
      </c>
      <c r="H9" s="849" t="s">
        <v>532</v>
      </c>
      <c r="I9" s="847" t="s">
        <v>326</v>
      </c>
      <c r="J9" s="851" t="s">
        <v>543</v>
      </c>
      <c r="K9" s="852" t="s">
        <v>544</v>
      </c>
      <c r="L9" s="853" t="s">
        <v>42</v>
      </c>
      <c r="M9" s="854" t="s">
        <v>76</v>
      </c>
      <c r="N9" s="855">
        <v>10</v>
      </c>
      <c r="O9" s="856">
        <v>90</v>
      </c>
      <c r="P9" s="857">
        <f t="shared" si="0"/>
        <v>100</v>
      </c>
      <c r="Q9" s="858"/>
      <c r="S9" s="795"/>
      <c r="T9" s="797"/>
      <c r="U9" s="797"/>
      <c r="V9" s="805"/>
      <c r="W9" s="798"/>
      <c r="X9" s="806"/>
      <c r="Y9" s="103"/>
      <c r="Z9" s="103"/>
      <c r="AA9" s="807"/>
      <c r="AB9" s="604"/>
    </row>
    <row r="10" spans="1:28" ht="38.25">
      <c r="A10" s="838" t="s">
        <v>399</v>
      </c>
      <c r="B10" s="821" t="s">
        <v>399</v>
      </c>
      <c r="C10" s="592">
        <v>2014</v>
      </c>
      <c r="D10" s="773" t="s">
        <v>540</v>
      </c>
      <c r="E10" s="716" t="s">
        <v>93</v>
      </c>
      <c r="F10" s="839" t="s">
        <v>557</v>
      </c>
      <c r="G10" s="840" t="s">
        <v>546</v>
      </c>
      <c r="H10" s="839" t="s">
        <v>527</v>
      </c>
      <c r="I10" s="843" t="s">
        <v>547</v>
      </c>
      <c r="J10" s="840" t="s">
        <v>543</v>
      </c>
      <c r="K10" s="841" t="s">
        <v>544</v>
      </c>
      <c r="L10" s="842" t="s">
        <v>42</v>
      </c>
      <c r="M10" s="783" t="s">
        <v>76</v>
      </c>
      <c r="N10" s="778">
        <v>108</v>
      </c>
      <c r="O10" s="646">
        <v>80</v>
      </c>
      <c r="P10" s="859">
        <f t="shared" si="0"/>
        <v>188</v>
      </c>
      <c r="Q10" s="781"/>
      <c r="S10" s="795"/>
      <c r="T10" s="797"/>
      <c r="U10" s="797"/>
      <c r="V10" s="797"/>
      <c r="W10" s="798"/>
      <c r="X10" s="806"/>
      <c r="Y10" s="103"/>
      <c r="Z10" s="103"/>
      <c r="AA10" s="230"/>
      <c r="AB10" s="604"/>
    </row>
    <row r="11" spans="1:28" ht="38.25">
      <c r="A11" s="838" t="s">
        <v>399</v>
      </c>
      <c r="B11" s="821" t="s">
        <v>399</v>
      </c>
      <c r="C11" s="592">
        <v>2014</v>
      </c>
      <c r="D11" s="773" t="s">
        <v>540</v>
      </c>
      <c r="E11" s="716" t="s">
        <v>93</v>
      </c>
      <c r="F11" s="839" t="s">
        <v>558</v>
      </c>
      <c r="G11" s="773" t="s">
        <v>553</v>
      </c>
      <c r="H11" s="839" t="s">
        <v>527</v>
      </c>
      <c r="I11" s="843" t="s">
        <v>554</v>
      </c>
      <c r="J11" s="840" t="s">
        <v>543</v>
      </c>
      <c r="K11" s="841" t="s">
        <v>544</v>
      </c>
      <c r="L11" s="842" t="s">
        <v>42</v>
      </c>
      <c r="M11" s="783" t="s">
        <v>76</v>
      </c>
      <c r="N11" s="778">
        <v>190</v>
      </c>
      <c r="O11" s="646">
        <v>0</v>
      </c>
      <c r="P11" s="859">
        <f t="shared" si="0"/>
        <v>190</v>
      </c>
      <c r="Q11" s="781"/>
      <c r="S11" s="795"/>
      <c r="T11" s="799"/>
      <c r="U11" s="800"/>
      <c r="V11" s="797"/>
      <c r="W11" s="798"/>
      <c r="X11" s="808"/>
      <c r="Y11" s="103"/>
      <c r="Z11" s="103"/>
      <c r="AA11" s="230"/>
      <c r="AB11" s="604"/>
    </row>
    <row r="12" spans="1:28">
      <c r="A12" s="838" t="s">
        <v>399</v>
      </c>
      <c r="B12" s="821" t="s">
        <v>399</v>
      </c>
      <c r="C12" s="592">
        <v>2014</v>
      </c>
      <c r="D12" s="773" t="s">
        <v>540</v>
      </c>
      <c r="E12" s="716" t="s">
        <v>93</v>
      </c>
      <c r="F12" s="839" t="s">
        <v>559</v>
      </c>
      <c r="G12" s="840" t="s">
        <v>542</v>
      </c>
      <c r="H12" s="839" t="s">
        <v>527</v>
      </c>
      <c r="I12" s="773" t="s">
        <v>326</v>
      </c>
      <c r="J12" s="840" t="s">
        <v>543</v>
      </c>
      <c r="K12" s="841" t="s">
        <v>544</v>
      </c>
      <c r="L12" s="842" t="s">
        <v>42</v>
      </c>
      <c r="M12" s="783" t="s">
        <v>76</v>
      </c>
      <c r="N12" s="778">
        <v>40</v>
      </c>
      <c r="O12" s="646">
        <v>192</v>
      </c>
      <c r="P12" s="859">
        <f t="shared" si="0"/>
        <v>232</v>
      </c>
      <c r="Q12" s="781"/>
      <c r="S12" s="795"/>
      <c r="T12" s="796"/>
      <c r="U12" s="797"/>
      <c r="V12" s="797"/>
      <c r="W12" s="798"/>
      <c r="X12" s="806"/>
      <c r="Y12" s="103"/>
      <c r="Z12" s="103"/>
      <c r="AA12" s="230"/>
      <c r="AB12" s="604"/>
    </row>
    <row r="13" spans="1:28">
      <c r="A13" s="838" t="s">
        <v>399</v>
      </c>
      <c r="B13" s="821" t="s">
        <v>399</v>
      </c>
      <c r="C13" s="592">
        <v>2014</v>
      </c>
      <c r="D13" s="773" t="s">
        <v>540</v>
      </c>
      <c r="E13" s="716" t="s">
        <v>93</v>
      </c>
      <c r="F13" s="839" t="s">
        <v>560</v>
      </c>
      <c r="G13" s="840" t="s">
        <v>549</v>
      </c>
      <c r="H13" s="839" t="s">
        <v>527</v>
      </c>
      <c r="I13" s="773" t="s">
        <v>326</v>
      </c>
      <c r="J13" s="840" t="s">
        <v>543</v>
      </c>
      <c r="K13" s="841" t="s">
        <v>544</v>
      </c>
      <c r="L13" s="842" t="s">
        <v>42</v>
      </c>
      <c r="M13" s="783" t="s">
        <v>76</v>
      </c>
      <c r="N13" s="778">
        <v>216</v>
      </c>
      <c r="O13" s="646">
        <v>288</v>
      </c>
      <c r="P13" s="859">
        <f t="shared" si="0"/>
        <v>504</v>
      </c>
      <c r="Q13" s="781"/>
      <c r="S13" s="795"/>
      <c r="T13" s="796"/>
      <c r="U13" s="797"/>
      <c r="V13" s="797"/>
      <c r="W13" s="798"/>
      <c r="X13" s="806"/>
      <c r="Y13" s="103"/>
      <c r="Z13" s="103"/>
      <c r="AA13" s="230"/>
      <c r="AB13" s="604"/>
    </row>
    <row r="14" spans="1:28">
      <c r="A14" s="838" t="s">
        <v>399</v>
      </c>
      <c r="B14" s="821" t="s">
        <v>399</v>
      </c>
      <c r="C14" s="592">
        <v>2014</v>
      </c>
      <c r="D14" s="773" t="s">
        <v>540</v>
      </c>
      <c r="E14" s="716" t="s">
        <v>93</v>
      </c>
      <c r="F14" s="839" t="s">
        <v>561</v>
      </c>
      <c r="G14" s="840" t="s">
        <v>551</v>
      </c>
      <c r="H14" s="839" t="s">
        <v>527</v>
      </c>
      <c r="I14" s="773" t="s">
        <v>326</v>
      </c>
      <c r="J14" s="840" t="s">
        <v>543</v>
      </c>
      <c r="K14" s="841" t="s">
        <v>544</v>
      </c>
      <c r="L14" s="842" t="s">
        <v>42</v>
      </c>
      <c r="M14" s="783" t="s">
        <v>76</v>
      </c>
      <c r="N14" s="778">
        <v>80</v>
      </c>
      <c r="O14" s="646">
        <v>192</v>
      </c>
      <c r="P14" s="859">
        <f t="shared" si="0"/>
        <v>272</v>
      </c>
      <c r="Q14" s="781"/>
      <c r="S14" s="795"/>
      <c r="T14" s="797"/>
      <c r="U14" s="797"/>
      <c r="V14" s="797"/>
      <c r="W14" s="798"/>
      <c r="X14" s="806"/>
      <c r="Y14" s="103"/>
      <c r="Z14" s="103"/>
      <c r="AA14" s="230"/>
      <c r="AB14" s="604"/>
    </row>
    <row r="15" spans="1:28" ht="25.5">
      <c r="A15" s="838" t="s">
        <v>399</v>
      </c>
      <c r="B15" s="821" t="s">
        <v>399</v>
      </c>
      <c r="C15" s="592">
        <v>2014</v>
      </c>
      <c r="D15" s="773" t="s">
        <v>540</v>
      </c>
      <c r="E15" s="716" t="s">
        <v>93</v>
      </c>
      <c r="F15" s="839" t="s">
        <v>562</v>
      </c>
      <c r="G15" s="715" t="s">
        <v>563</v>
      </c>
      <c r="H15" s="839" t="s">
        <v>527</v>
      </c>
      <c r="I15" s="843" t="s">
        <v>564</v>
      </c>
      <c r="J15" s="840" t="s">
        <v>543</v>
      </c>
      <c r="K15" s="841" t="s">
        <v>544</v>
      </c>
      <c r="L15" s="842" t="s">
        <v>42</v>
      </c>
      <c r="M15" s="783" t="s">
        <v>76</v>
      </c>
      <c r="N15" s="778">
        <v>15</v>
      </c>
      <c r="O15" s="646">
        <v>36</v>
      </c>
      <c r="P15" s="859">
        <f t="shared" si="0"/>
        <v>51</v>
      </c>
      <c r="Q15" s="781"/>
      <c r="S15" s="795"/>
      <c r="T15" s="796"/>
      <c r="U15" s="797"/>
      <c r="V15" s="797"/>
      <c r="W15" s="798"/>
      <c r="X15" s="797"/>
      <c r="Y15" s="101"/>
      <c r="Z15" s="101"/>
      <c r="AA15" s="230"/>
      <c r="AB15" s="604"/>
    </row>
    <row r="16" spans="1:28" s="402" customFormat="1" ht="13.35" customHeight="1">
      <c r="A16" s="845" t="s">
        <v>399</v>
      </c>
      <c r="B16" s="597" t="s">
        <v>399</v>
      </c>
      <c r="C16" s="846">
        <v>2014</v>
      </c>
      <c r="D16" s="847" t="s">
        <v>540</v>
      </c>
      <c r="E16" s="848" t="s">
        <v>308</v>
      </c>
      <c r="F16" s="849" t="s">
        <v>565</v>
      </c>
      <c r="G16" s="850" t="s">
        <v>556</v>
      </c>
      <c r="H16" s="849" t="s">
        <v>527</v>
      </c>
      <c r="I16" s="847" t="s">
        <v>326</v>
      </c>
      <c r="J16" s="851" t="s">
        <v>543</v>
      </c>
      <c r="K16" s="852" t="s">
        <v>544</v>
      </c>
      <c r="L16" s="853" t="s">
        <v>42</v>
      </c>
      <c r="M16" s="854" t="s">
        <v>76</v>
      </c>
      <c r="N16" s="854">
        <v>50</v>
      </c>
      <c r="O16" s="860">
        <v>120</v>
      </c>
      <c r="P16" s="857">
        <f t="shared" si="0"/>
        <v>170</v>
      </c>
      <c r="Q16" s="858"/>
      <c r="S16" s="795"/>
      <c r="T16" s="797"/>
      <c r="U16" s="797"/>
      <c r="V16" s="805"/>
      <c r="W16" s="798"/>
      <c r="X16" s="797"/>
      <c r="Y16" s="103"/>
      <c r="Z16" s="103"/>
      <c r="AA16" s="807"/>
      <c r="AB16" s="604"/>
    </row>
    <row r="17" spans="1:28" ht="13.35" customHeight="1">
      <c r="A17" s="838" t="s">
        <v>399</v>
      </c>
      <c r="B17" s="821" t="s">
        <v>399</v>
      </c>
      <c r="C17" s="592">
        <v>2014</v>
      </c>
      <c r="D17" s="773" t="s">
        <v>540</v>
      </c>
      <c r="E17" s="716" t="s">
        <v>93</v>
      </c>
      <c r="F17" s="839" t="s">
        <v>566</v>
      </c>
      <c r="G17" s="840" t="s">
        <v>549</v>
      </c>
      <c r="H17" s="839" t="s">
        <v>534</v>
      </c>
      <c r="I17" s="773" t="s">
        <v>326</v>
      </c>
      <c r="J17" s="840" t="s">
        <v>543</v>
      </c>
      <c r="K17" s="841" t="s">
        <v>544</v>
      </c>
      <c r="L17" s="842" t="s">
        <v>42</v>
      </c>
      <c r="M17" s="783" t="s">
        <v>76</v>
      </c>
      <c r="N17" s="783">
        <v>60</v>
      </c>
      <c r="O17" s="757">
        <v>72</v>
      </c>
      <c r="P17" s="859">
        <f t="shared" si="0"/>
        <v>132</v>
      </c>
      <c r="Q17" s="781"/>
      <c r="S17" s="64"/>
      <c r="T17" s="64"/>
      <c r="U17" s="801"/>
      <c r="V17" s="64"/>
      <c r="W17" s="802"/>
      <c r="X17" s="797"/>
      <c r="Y17" s="103"/>
      <c r="Z17" s="103"/>
      <c r="AA17" s="230"/>
      <c r="AB17" s="604"/>
    </row>
    <row r="18" spans="1:28" ht="38.25">
      <c r="A18" s="838" t="s">
        <v>399</v>
      </c>
      <c r="B18" s="821" t="s">
        <v>399</v>
      </c>
      <c r="C18" s="592">
        <v>2014</v>
      </c>
      <c r="D18" s="773" t="s">
        <v>540</v>
      </c>
      <c r="E18" s="716" t="s">
        <v>93</v>
      </c>
      <c r="F18" s="839" t="s">
        <v>567</v>
      </c>
      <c r="G18" s="773" t="s">
        <v>553</v>
      </c>
      <c r="H18" s="839" t="s">
        <v>534</v>
      </c>
      <c r="I18" s="843" t="s">
        <v>554</v>
      </c>
      <c r="J18" s="840" t="s">
        <v>543</v>
      </c>
      <c r="K18" s="841" t="s">
        <v>544</v>
      </c>
      <c r="L18" s="842" t="s">
        <v>42</v>
      </c>
      <c r="M18" s="783" t="s">
        <v>76</v>
      </c>
      <c r="N18" s="783">
        <v>60</v>
      </c>
      <c r="O18" s="757">
        <v>0</v>
      </c>
      <c r="P18" s="859">
        <f t="shared" si="0"/>
        <v>60</v>
      </c>
      <c r="Q18" s="781"/>
      <c r="S18" s="520"/>
      <c r="T18" s="64"/>
      <c r="U18" s="801"/>
      <c r="V18" s="64"/>
      <c r="W18" s="802"/>
      <c r="X18" s="797"/>
      <c r="Y18" s="103"/>
      <c r="Z18" s="103"/>
      <c r="AA18" s="230"/>
      <c r="AB18" s="604"/>
    </row>
    <row r="19" spans="1:28" ht="38.25">
      <c r="A19" s="838" t="s">
        <v>399</v>
      </c>
      <c r="B19" s="821" t="s">
        <v>399</v>
      </c>
      <c r="C19" s="592">
        <v>2014</v>
      </c>
      <c r="D19" s="773" t="s">
        <v>540</v>
      </c>
      <c r="E19" s="716" t="s">
        <v>93</v>
      </c>
      <c r="F19" s="839" t="s">
        <v>568</v>
      </c>
      <c r="G19" s="840" t="s">
        <v>546</v>
      </c>
      <c r="H19" s="839" t="s">
        <v>534</v>
      </c>
      <c r="I19" s="843" t="s">
        <v>547</v>
      </c>
      <c r="J19" s="840" t="s">
        <v>543</v>
      </c>
      <c r="K19" s="841" t="s">
        <v>544</v>
      </c>
      <c r="L19" s="842" t="s">
        <v>42</v>
      </c>
      <c r="M19" s="783" t="s">
        <v>76</v>
      </c>
      <c r="N19" s="783">
        <v>48</v>
      </c>
      <c r="O19" s="757">
        <v>48</v>
      </c>
      <c r="P19" s="859">
        <f t="shared" si="0"/>
        <v>96</v>
      </c>
      <c r="Q19" s="781"/>
      <c r="S19" s="520"/>
      <c r="T19" s="64"/>
      <c r="U19" s="801"/>
      <c r="V19" s="64"/>
      <c r="W19" s="802"/>
      <c r="X19" s="797"/>
      <c r="Y19" s="103"/>
      <c r="Z19" s="103"/>
      <c r="AA19" s="230"/>
      <c r="AB19" s="604"/>
    </row>
    <row r="20" spans="1:28" s="402" customFormat="1" ht="13.35" customHeight="1">
      <c r="A20" s="845" t="s">
        <v>399</v>
      </c>
      <c r="B20" s="597" t="s">
        <v>399</v>
      </c>
      <c r="C20" s="846">
        <v>2014</v>
      </c>
      <c r="D20" s="847" t="s">
        <v>540</v>
      </c>
      <c r="E20" s="848" t="s">
        <v>308</v>
      </c>
      <c r="F20" s="849" t="s">
        <v>569</v>
      </c>
      <c r="G20" s="850" t="s">
        <v>556</v>
      </c>
      <c r="H20" s="849" t="s">
        <v>534</v>
      </c>
      <c r="I20" s="847" t="s">
        <v>326</v>
      </c>
      <c r="J20" s="851" t="s">
        <v>543</v>
      </c>
      <c r="K20" s="852" t="s">
        <v>544</v>
      </c>
      <c r="L20" s="853" t="s">
        <v>42</v>
      </c>
      <c r="M20" s="854" t="s">
        <v>76</v>
      </c>
      <c r="N20" s="854">
        <v>36</v>
      </c>
      <c r="O20" s="860">
        <v>48</v>
      </c>
      <c r="P20" s="857">
        <f t="shared" si="0"/>
        <v>84</v>
      </c>
      <c r="Q20" s="858"/>
      <c r="S20" s="520"/>
      <c r="T20" s="64"/>
      <c r="U20" s="801"/>
      <c r="V20" s="803"/>
      <c r="W20" s="802"/>
      <c r="X20" s="797"/>
      <c r="Y20" s="103"/>
      <c r="Z20" s="103"/>
      <c r="AA20" s="807"/>
      <c r="AB20" s="604"/>
    </row>
    <row r="21" spans="1:28" ht="13.35" customHeight="1">
      <c r="A21" s="838" t="s">
        <v>399</v>
      </c>
      <c r="B21" s="821" t="s">
        <v>399</v>
      </c>
      <c r="C21" s="592">
        <v>2014</v>
      </c>
      <c r="D21" s="773" t="s">
        <v>540</v>
      </c>
      <c r="E21" s="716" t="s">
        <v>93</v>
      </c>
      <c r="F21" s="839" t="s">
        <v>570</v>
      </c>
      <c r="G21" s="840" t="s">
        <v>551</v>
      </c>
      <c r="H21" s="839" t="s">
        <v>534</v>
      </c>
      <c r="I21" s="773" t="s">
        <v>326</v>
      </c>
      <c r="J21" s="840" t="s">
        <v>543</v>
      </c>
      <c r="K21" s="841" t="s">
        <v>544</v>
      </c>
      <c r="L21" s="842" t="s">
        <v>42</v>
      </c>
      <c r="M21" s="783" t="s">
        <v>76</v>
      </c>
      <c r="N21" s="783">
        <v>48</v>
      </c>
      <c r="O21" s="757">
        <v>72</v>
      </c>
      <c r="P21" s="859">
        <f t="shared" si="0"/>
        <v>120</v>
      </c>
      <c r="Q21" s="781"/>
      <c r="S21" s="520"/>
      <c r="T21" s="64"/>
      <c r="U21" s="801"/>
      <c r="V21" s="64"/>
      <c r="W21" s="802"/>
      <c r="X21" s="797"/>
      <c r="Y21" s="103"/>
      <c r="Z21" s="103"/>
      <c r="AA21" s="230"/>
      <c r="AB21" s="604"/>
    </row>
    <row r="22" spans="1:28">
      <c r="A22" s="838" t="s">
        <v>399</v>
      </c>
      <c r="B22" s="821" t="s">
        <v>399</v>
      </c>
      <c r="C22" s="592">
        <v>2014</v>
      </c>
      <c r="D22" s="773" t="s">
        <v>540</v>
      </c>
      <c r="E22" s="716" t="s">
        <v>93</v>
      </c>
      <c r="F22" s="839" t="s">
        <v>571</v>
      </c>
      <c r="G22" s="840" t="s">
        <v>542</v>
      </c>
      <c r="H22" s="839" t="s">
        <v>534</v>
      </c>
      <c r="I22" s="773" t="s">
        <v>326</v>
      </c>
      <c r="J22" s="840" t="s">
        <v>543</v>
      </c>
      <c r="K22" s="841" t="s">
        <v>544</v>
      </c>
      <c r="L22" s="842" t="s">
        <v>42</v>
      </c>
      <c r="M22" s="783" t="s">
        <v>76</v>
      </c>
      <c r="N22" s="783">
        <v>48</v>
      </c>
      <c r="O22" s="757">
        <v>72</v>
      </c>
      <c r="P22" s="859">
        <f t="shared" si="0"/>
        <v>120</v>
      </c>
      <c r="Q22" s="781"/>
      <c r="S22" s="520"/>
      <c r="T22" s="64"/>
      <c r="U22" s="801"/>
      <c r="V22" s="64"/>
      <c r="W22" s="802"/>
      <c r="X22" s="797"/>
      <c r="Y22" s="103"/>
      <c r="Z22" s="103"/>
      <c r="AA22" s="230"/>
      <c r="AB22" s="604"/>
    </row>
    <row r="23" spans="1:28">
      <c r="A23" s="455"/>
      <c r="B23" s="861"/>
      <c r="C23" s="861"/>
      <c r="D23" s="519"/>
      <c r="E23" s="101"/>
      <c r="F23" s="101"/>
      <c r="G23" s="812"/>
      <c r="H23" s="101"/>
      <c r="I23" s="519"/>
      <c r="J23" s="812"/>
      <c r="K23" s="101"/>
      <c r="L23" s="813"/>
      <c r="M23" s="862"/>
      <c r="N23" s="783"/>
      <c r="O23" s="757"/>
      <c r="P23" s="859">
        <f t="shared" si="0"/>
        <v>0</v>
      </c>
      <c r="Q23" s="781"/>
      <c r="S23" s="64"/>
      <c r="T23" s="64"/>
      <c r="U23" s="64"/>
      <c r="V23" s="64"/>
      <c r="W23" s="802"/>
      <c r="X23" s="230"/>
      <c r="Y23" s="103"/>
      <c r="Z23" s="103"/>
      <c r="AA23" s="230"/>
      <c r="AB23" s="604"/>
    </row>
    <row r="24" spans="1:28" ht="51.75" thickBot="1">
      <c r="A24" s="456" t="s">
        <v>399</v>
      </c>
      <c r="B24" s="830" t="s">
        <v>926</v>
      </c>
      <c r="C24" s="790">
        <v>2014</v>
      </c>
      <c r="D24" s="863" t="s">
        <v>25</v>
      </c>
      <c r="E24" s="790" t="s">
        <v>308</v>
      </c>
      <c r="F24" s="790" t="s">
        <v>572</v>
      </c>
      <c r="G24" s="864" t="s">
        <v>1019</v>
      </c>
      <c r="H24" s="790" t="s">
        <v>573</v>
      </c>
      <c r="I24" s="863" t="s">
        <v>326</v>
      </c>
      <c r="J24" s="865" t="s">
        <v>543</v>
      </c>
      <c r="K24" s="866" t="s">
        <v>544</v>
      </c>
      <c r="L24" s="790" t="s">
        <v>42</v>
      </c>
      <c r="M24" s="790" t="s">
        <v>76</v>
      </c>
      <c r="N24" s="792" t="s">
        <v>577</v>
      </c>
      <c r="O24" s="793" t="s">
        <v>578</v>
      </c>
      <c r="P24" s="867" t="s">
        <v>579</v>
      </c>
      <c r="Q24" s="868" t="s">
        <v>576</v>
      </c>
      <c r="S24" s="230"/>
      <c r="T24" s="230"/>
      <c r="U24" s="64"/>
      <c r="V24" s="64"/>
      <c r="W24" s="802"/>
      <c r="X24" s="230"/>
      <c r="Y24" s="809"/>
      <c r="Z24" s="809"/>
      <c r="AA24" s="230"/>
      <c r="AB24" s="605"/>
    </row>
    <row r="25" spans="1:28">
      <c r="A25" s="151"/>
      <c r="B25" s="151"/>
      <c r="C25" s="151"/>
      <c r="D25" s="151"/>
      <c r="E25" s="45"/>
      <c r="F25" s="151"/>
      <c r="G25" s="151"/>
      <c r="H25" s="151"/>
      <c r="I25" s="151"/>
      <c r="J25" s="151"/>
      <c r="K25" s="151"/>
      <c r="L25" s="151"/>
      <c r="M25" s="151"/>
      <c r="N25" s="151"/>
      <c r="O25" s="151"/>
      <c r="P25" s="40"/>
      <c r="S25" s="230"/>
      <c r="T25" s="230"/>
      <c r="U25" s="230"/>
      <c r="V25" s="230"/>
      <c r="W25" s="230"/>
      <c r="X25" s="230"/>
      <c r="Y25" s="230"/>
      <c r="Z25" s="230"/>
      <c r="AA25" s="230"/>
    </row>
    <row r="26" spans="1:28">
      <c r="A26" s="382" t="s">
        <v>574</v>
      </c>
      <c r="S26" s="230"/>
      <c r="T26" s="230"/>
      <c r="U26" s="230"/>
      <c r="V26" s="230"/>
      <c r="W26" s="230"/>
      <c r="X26" s="230"/>
      <c r="Y26" s="230"/>
      <c r="Z26" s="230"/>
      <c r="AA26" s="230"/>
    </row>
    <row r="27" spans="1:28">
      <c r="A27" s="151" t="s">
        <v>575</v>
      </c>
      <c r="S27" s="230"/>
      <c r="T27" s="230"/>
      <c r="U27" s="230"/>
      <c r="V27" s="230"/>
      <c r="W27" s="230"/>
      <c r="X27" s="230"/>
      <c r="Y27" s="230"/>
      <c r="Z27" s="230"/>
      <c r="AA27" s="230"/>
    </row>
    <row r="28" spans="1:28">
      <c r="S28" s="230"/>
      <c r="T28" s="230"/>
      <c r="U28" s="230"/>
      <c r="V28" s="230"/>
      <c r="W28" s="230"/>
      <c r="X28" s="230"/>
      <c r="Y28" s="230"/>
      <c r="Z28" s="230"/>
      <c r="AA28" s="230"/>
    </row>
    <row r="29" spans="1:28">
      <c r="S29" s="230"/>
      <c r="T29" s="230"/>
      <c r="U29" s="230"/>
      <c r="V29" s="230"/>
      <c r="W29" s="230"/>
      <c r="X29" s="230"/>
      <c r="Y29" s="230"/>
      <c r="Z29" s="230"/>
      <c r="AA29" s="230"/>
    </row>
  </sheetData>
  <dataValidations count="1">
    <dataValidation type="textLength" showInputMessage="1" showErrorMessage="1" sqref="Q4:Q23">
      <formula1>0</formula1>
      <formula2>150</formula2>
    </dataValidation>
  </dataValidations>
  <pageMargins left="0.7" right="0.7" top="0.75" bottom="0.75" header="0.3" footer="0.3"/>
  <pageSetup paperSize="9" scale="29" orientation="portrait"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sheetPr codeName="Sheet8" enableFormatConditionsCalculation="0">
    <pageSetUpPr fitToPage="1"/>
  </sheetPr>
  <dimension ref="A1:Q33"/>
  <sheetViews>
    <sheetView view="pageBreakPreview" topLeftCell="A19" zoomScaleNormal="80" zoomScaleSheetLayoutView="100" workbookViewId="0">
      <selection activeCell="H52" sqref="H52"/>
    </sheetView>
  </sheetViews>
  <sheetFormatPr defaultColWidth="11.42578125" defaultRowHeight="12.75"/>
  <cols>
    <col min="1" max="1" width="9" style="1" customWidth="1"/>
    <col min="2" max="2" width="15.140625" style="1" customWidth="1"/>
    <col min="3" max="3" width="9.42578125" style="1" customWidth="1"/>
    <col min="4" max="4" width="31.28515625" style="1" bestFit="1" customWidth="1"/>
    <col min="5" max="5" width="25.85546875" style="1" customWidth="1"/>
    <col min="6" max="6" width="14.7109375" style="1" customWidth="1"/>
    <col min="7" max="8" width="23" style="1" customWidth="1"/>
    <col min="9" max="9" width="13.85546875" style="45" customWidth="1"/>
    <col min="10" max="12" width="21.7109375" style="1" customWidth="1"/>
    <col min="13" max="14" width="13.85546875" customWidth="1"/>
    <col min="15" max="15" width="13.85546875" style="1" customWidth="1"/>
    <col min="16" max="16384" width="11.42578125" style="1"/>
  </cols>
  <sheetData>
    <row r="1" spans="1:17" ht="29.1" customHeight="1" thickBot="1">
      <c r="A1" s="43" t="s">
        <v>328</v>
      </c>
      <c r="B1" s="43"/>
      <c r="C1" s="43"/>
      <c r="D1" s="43"/>
      <c r="E1" s="43"/>
      <c r="F1" s="33"/>
      <c r="G1" s="33"/>
      <c r="H1" s="33"/>
      <c r="I1" s="43"/>
      <c r="L1" s="34" t="s">
        <v>0</v>
      </c>
      <c r="M1" s="404" t="s">
        <v>525</v>
      </c>
    </row>
    <row r="2" spans="1:17" ht="20.100000000000001" customHeight="1" thickBot="1">
      <c r="A2" s="33"/>
      <c r="B2" s="33"/>
      <c r="C2" s="33"/>
      <c r="D2" s="33"/>
      <c r="E2" s="33"/>
      <c r="F2" s="33"/>
      <c r="G2" s="33"/>
      <c r="H2" s="33"/>
      <c r="I2" s="43"/>
      <c r="L2" s="34" t="s">
        <v>286</v>
      </c>
      <c r="M2" s="156">
        <v>2014</v>
      </c>
    </row>
    <row r="3" spans="1:17" s="37" customFormat="1" ht="68.45" customHeight="1" thickBot="1">
      <c r="A3" s="814" t="s">
        <v>1</v>
      </c>
      <c r="B3" s="815" t="s">
        <v>70</v>
      </c>
      <c r="C3" s="815" t="s">
        <v>71</v>
      </c>
      <c r="D3" s="814" t="s">
        <v>10</v>
      </c>
      <c r="E3" s="814" t="s">
        <v>340</v>
      </c>
      <c r="F3" s="815" t="s">
        <v>60</v>
      </c>
      <c r="G3" s="815" t="s">
        <v>61</v>
      </c>
      <c r="H3" s="815" t="s">
        <v>72</v>
      </c>
      <c r="I3" s="815" t="s">
        <v>342</v>
      </c>
      <c r="J3" s="815" t="s">
        <v>449</v>
      </c>
      <c r="K3" s="815" t="s">
        <v>450</v>
      </c>
      <c r="L3" s="815" t="s">
        <v>451</v>
      </c>
      <c r="M3" s="815" t="s">
        <v>343</v>
      </c>
      <c r="N3"/>
    </row>
    <row r="4" spans="1:17" s="38" customFormat="1" ht="13.35" customHeight="1">
      <c r="A4" s="816" t="s">
        <v>399</v>
      </c>
      <c r="B4" s="817" t="s">
        <v>399</v>
      </c>
      <c r="C4" s="817">
        <v>2014</v>
      </c>
      <c r="D4" s="818" t="s">
        <v>25</v>
      </c>
      <c r="E4" s="817" t="s">
        <v>93</v>
      </c>
      <c r="F4" s="817" t="s">
        <v>532</v>
      </c>
      <c r="G4" s="818" t="s">
        <v>530</v>
      </c>
      <c r="H4" s="818" t="s">
        <v>541</v>
      </c>
      <c r="I4" s="819">
        <v>107923.20667008156</v>
      </c>
      <c r="J4" s="817">
        <v>58</v>
      </c>
      <c r="K4" s="817">
        <v>54</v>
      </c>
      <c r="L4" s="817">
        <f>J4+K4</f>
        <v>112</v>
      </c>
      <c r="M4" s="820"/>
      <c r="N4"/>
      <c r="O4" s="381"/>
      <c r="P4" s="619"/>
      <c r="Q4" s="612"/>
    </row>
    <row r="5" spans="1:17" s="38" customFormat="1" ht="13.35" customHeight="1">
      <c r="A5" s="772" t="s">
        <v>399</v>
      </c>
      <c r="B5" s="592" t="s">
        <v>399</v>
      </c>
      <c r="C5" s="592">
        <v>2014</v>
      </c>
      <c r="D5" s="821" t="s">
        <v>25</v>
      </c>
      <c r="E5" s="592" t="s">
        <v>93</v>
      </c>
      <c r="F5" s="592" t="s">
        <v>532</v>
      </c>
      <c r="G5" s="821" t="s">
        <v>528</v>
      </c>
      <c r="H5" s="821" t="s">
        <v>545</v>
      </c>
      <c r="I5" s="547">
        <v>4468</v>
      </c>
      <c r="J5" s="592">
        <v>75</v>
      </c>
      <c r="K5" s="592">
        <v>80</v>
      </c>
      <c r="L5" s="592">
        <f t="shared" ref="L5:L22" si="0">J5+K5</f>
        <v>155</v>
      </c>
      <c r="M5" s="781"/>
      <c r="N5"/>
      <c r="O5" s="381"/>
      <c r="P5" s="619"/>
      <c r="Q5" s="612"/>
    </row>
    <row r="6" spans="1:17" s="38" customFormat="1" ht="13.35" customHeight="1">
      <c r="A6" s="772" t="s">
        <v>399</v>
      </c>
      <c r="B6" s="592" t="s">
        <v>399</v>
      </c>
      <c r="C6" s="592">
        <v>2014</v>
      </c>
      <c r="D6" s="821" t="s">
        <v>25</v>
      </c>
      <c r="E6" s="592" t="s">
        <v>93</v>
      </c>
      <c r="F6" s="592" t="s">
        <v>532</v>
      </c>
      <c r="G6" s="821" t="s">
        <v>623</v>
      </c>
      <c r="H6" s="821" t="s">
        <v>548</v>
      </c>
      <c r="I6" s="547">
        <v>383368</v>
      </c>
      <c r="J6" s="592">
        <v>106</v>
      </c>
      <c r="K6" s="592">
        <v>141</v>
      </c>
      <c r="L6" s="592">
        <f t="shared" si="0"/>
        <v>247</v>
      </c>
      <c r="M6" s="781"/>
      <c r="N6"/>
      <c r="O6" s="381"/>
      <c r="P6" s="619"/>
      <c r="Q6" s="612"/>
    </row>
    <row r="7" spans="1:17" s="38" customFormat="1" ht="13.35" customHeight="1">
      <c r="A7" s="772" t="s">
        <v>399</v>
      </c>
      <c r="B7" s="592" t="s">
        <v>399</v>
      </c>
      <c r="C7" s="592">
        <v>2014</v>
      </c>
      <c r="D7" s="821" t="s">
        <v>25</v>
      </c>
      <c r="E7" s="592" t="s">
        <v>93</v>
      </c>
      <c r="F7" s="592" t="s">
        <v>532</v>
      </c>
      <c r="G7" s="821" t="s">
        <v>307</v>
      </c>
      <c r="H7" s="821" t="s">
        <v>550</v>
      </c>
      <c r="I7" s="547">
        <v>88059</v>
      </c>
      <c r="J7" s="592">
        <v>80</v>
      </c>
      <c r="K7" s="592">
        <v>90</v>
      </c>
      <c r="L7" s="592">
        <f t="shared" si="0"/>
        <v>170</v>
      </c>
      <c r="M7" s="781"/>
      <c r="N7"/>
      <c r="O7" s="381"/>
      <c r="P7" s="619"/>
      <c r="Q7" s="612"/>
    </row>
    <row r="8" spans="1:17" s="38" customFormat="1" ht="13.35" customHeight="1">
      <c r="A8" s="772" t="s">
        <v>399</v>
      </c>
      <c r="B8" s="592" t="s">
        <v>399</v>
      </c>
      <c r="C8" s="592">
        <v>2014</v>
      </c>
      <c r="D8" s="821" t="s">
        <v>25</v>
      </c>
      <c r="E8" s="592" t="s">
        <v>93</v>
      </c>
      <c r="F8" s="592" t="s">
        <v>532</v>
      </c>
      <c r="G8" s="821" t="s">
        <v>529</v>
      </c>
      <c r="H8" s="821" t="s">
        <v>552</v>
      </c>
      <c r="I8" s="547">
        <v>9624</v>
      </c>
      <c r="J8" s="592">
        <v>59</v>
      </c>
      <c r="K8" s="592"/>
      <c r="L8" s="592">
        <f t="shared" si="0"/>
        <v>59</v>
      </c>
      <c r="M8" s="781"/>
      <c r="N8"/>
      <c r="O8" s="381"/>
      <c r="P8" s="619"/>
      <c r="Q8" s="612"/>
    </row>
    <row r="9" spans="1:17" s="115" customFormat="1" ht="13.35" customHeight="1">
      <c r="A9" s="772" t="s">
        <v>399</v>
      </c>
      <c r="B9" s="592" t="s">
        <v>399</v>
      </c>
      <c r="C9" s="592">
        <v>2014</v>
      </c>
      <c r="D9" s="822" t="s">
        <v>25</v>
      </c>
      <c r="E9" s="823" t="s">
        <v>308</v>
      </c>
      <c r="F9" s="774" t="s">
        <v>532</v>
      </c>
      <c r="G9" s="824" t="s">
        <v>624</v>
      </c>
      <c r="H9" s="825" t="s">
        <v>555</v>
      </c>
      <c r="I9" s="547"/>
      <c r="J9" s="593"/>
      <c r="K9" s="593"/>
      <c r="L9" s="592">
        <f t="shared" si="0"/>
        <v>0</v>
      </c>
      <c r="M9" s="781"/>
      <c r="O9" s="381"/>
      <c r="P9" s="620"/>
      <c r="Q9" s="621"/>
    </row>
    <row r="10" spans="1:17" s="115" customFormat="1" ht="13.35" customHeight="1">
      <c r="A10" s="772" t="s">
        <v>399</v>
      </c>
      <c r="B10" s="592" t="s">
        <v>399</v>
      </c>
      <c r="C10" s="592">
        <v>2014</v>
      </c>
      <c r="D10" s="822" t="s">
        <v>25</v>
      </c>
      <c r="E10" s="823" t="s">
        <v>93</v>
      </c>
      <c r="F10" s="774" t="s">
        <v>527</v>
      </c>
      <c r="G10" s="824" t="s">
        <v>528</v>
      </c>
      <c r="H10" s="825" t="s">
        <v>557</v>
      </c>
      <c r="I10" s="547">
        <v>31159</v>
      </c>
      <c r="J10" s="593">
        <v>91</v>
      </c>
      <c r="K10" s="593">
        <v>71</v>
      </c>
      <c r="L10" s="592">
        <f t="shared" si="0"/>
        <v>162</v>
      </c>
      <c r="M10" s="781"/>
      <c r="O10" s="381"/>
      <c r="P10" s="620"/>
      <c r="Q10" s="621"/>
    </row>
    <row r="11" spans="1:17" s="111" customFormat="1">
      <c r="A11" s="772" t="s">
        <v>399</v>
      </c>
      <c r="B11" s="592" t="s">
        <v>399</v>
      </c>
      <c r="C11" s="592">
        <v>2014</v>
      </c>
      <c r="D11" s="824" t="s">
        <v>25</v>
      </c>
      <c r="E11" s="823" t="s">
        <v>93</v>
      </c>
      <c r="F11" s="774" t="s">
        <v>527</v>
      </c>
      <c r="G11" s="824" t="s">
        <v>529</v>
      </c>
      <c r="H11" s="826" t="s">
        <v>558</v>
      </c>
      <c r="I11" s="547">
        <v>51160</v>
      </c>
      <c r="J11" s="593">
        <v>100</v>
      </c>
      <c r="K11" s="593"/>
      <c r="L11" s="592">
        <f t="shared" si="0"/>
        <v>100</v>
      </c>
      <c r="M11" s="781"/>
      <c r="O11" s="381"/>
      <c r="P11" s="622"/>
      <c r="Q11" s="623"/>
    </row>
    <row r="12" spans="1:17" s="112" customFormat="1" ht="13.35" customHeight="1">
      <c r="A12" s="772" t="s">
        <v>399</v>
      </c>
      <c r="B12" s="592" t="s">
        <v>399</v>
      </c>
      <c r="C12" s="592">
        <v>2014</v>
      </c>
      <c r="D12" s="827" t="s">
        <v>25</v>
      </c>
      <c r="E12" s="828" t="s">
        <v>93</v>
      </c>
      <c r="F12" s="774" t="s">
        <v>527</v>
      </c>
      <c r="G12" s="821" t="s">
        <v>530</v>
      </c>
      <c r="H12" s="821" t="s">
        <v>559</v>
      </c>
      <c r="I12" s="547">
        <v>493371</v>
      </c>
      <c r="J12" s="593">
        <v>87</v>
      </c>
      <c r="K12" s="593">
        <v>198</v>
      </c>
      <c r="L12" s="592">
        <f t="shared" si="0"/>
        <v>285</v>
      </c>
      <c r="M12" s="781"/>
      <c r="O12" s="381"/>
      <c r="P12" s="624"/>
      <c r="Q12" s="625"/>
    </row>
    <row r="13" spans="1:17" s="112" customFormat="1" ht="13.35" customHeight="1">
      <c r="A13" s="772" t="s">
        <v>399</v>
      </c>
      <c r="B13" s="592" t="s">
        <v>399</v>
      </c>
      <c r="C13" s="592">
        <v>2014</v>
      </c>
      <c r="D13" s="827" t="s">
        <v>25</v>
      </c>
      <c r="E13" s="828" t="s">
        <v>93</v>
      </c>
      <c r="F13" s="774" t="s">
        <v>527</v>
      </c>
      <c r="G13" s="821" t="s">
        <v>623</v>
      </c>
      <c r="H13" s="821" t="s">
        <v>560</v>
      </c>
      <c r="I13" s="547">
        <v>745869</v>
      </c>
      <c r="J13" s="593">
        <v>140</v>
      </c>
      <c r="K13" s="593">
        <v>189</v>
      </c>
      <c r="L13" s="592">
        <f t="shared" si="0"/>
        <v>329</v>
      </c>
      <c r="M13" s="781"/>
      <c r="O13" s="381"/>
      <c r="P13" s="624"/>
      <c r="Q13" s="625"/>
    </row>
    <row r="14" spans="1:17" s="115" customFormat="1">
      <c r="A14" s="772" t="s">
        <v>399</v>
      </c>
      <c r="B14" s="592" t="s">
        <v>399</v>
      </c>
      <c r="C14" s="592">
        <v>2014</v>
      </c>
      <c r="D14" s="827" t="s">
        <v>25</v>
      </c>
      <c r="E14" s="828" t="s">
        <v>93</v>
      </c>
      <c r="F14" s="774" t="s">
        <v>527</v>
      </c>
      <c r="G14" s="821" t="s">
        <v>307</v>
      </c>
      <c r="H14" s="821" t="s">
        <v>561</v>
      </c>
      <c r="I14" s="547">
        <v>318927</v>
      </c>
      <c r="J14" s="593">
        <v>94</v>
      </c>
      <c r="K14" s="593">
        <v>158</v>
      </c>
      <c r="L14" s="592">
        <f t="shared" si="0"/>
        <v>252</v>
      </c>
      <c r="M14" s="781"/>
      <c r="O14" s="381"/>
      <c r="P14" s="620"/>
      <c r="Q14" s="621"/>
    </row>
    <row r="15" spans="1:17" s="38" customFormat="1" ht="13.35" customHeight="1">
      <c r="A15" s="772" t="s">
        <v>399</v>
      </c>
      <c r="B15" s="592" t="s">
        <v>399</v>
      </c>
      <c r="C15" s="592">
        <v>2014</v>
      </c>
      <c r="D15" s="821" t="s">
        <v>25</v>
      </c>
      <c r="E15" s="829" t="s">
        <v>93</v>
      </c>
      <c r="F15" s="592" t="s">
        <v>527</v>
      </c>
      <c r="G15" s="821" t="s">
        <v>539</v>
      </c>
      <c r="H15" s="821" t="s">
        <v>562</v>
      </c>
      <c r="I15" s="547">
        <v>119363</v>
      </c>
      <c r="J15" s="592">
        <v>28</v>
      </c>
      <c r="K15" s="592">
        <v>42</v>
      </c>
      <c r="L15" s="592">
        <f t="shared" si="0"/>
        <v>70</v>
      </c>
      <c r="M15" s="781"/>
      <c r="N15"/>
      <c r="O15" s="381"/>
      <c r="P15" s="619"/>
      <c r="Q15" s="612"/>
    </row>
    <row r="16" spans="1:17" ht="13.35" customHeight="1">
      <c r="A16" s="772" t="s">
        <v>399</v>
      </c>
      <c r="B16" s="592" t="s">
        <v>399</v>
      </c>
      <c r="C16" s="592">
        <v>2014</v>
      </c>
      <c r="D16" s="821" t="s">
        <v>25</v>
      </c>
      <c r="E16" s="593" t="s">
        <v>308</v>
      </c>
      <c r="F16" s="593" t="s">
        <v>527</v>
      </c>
      <c r="G16" s="821" t="s">
        <v>624</v>
      </c>
      <c r="H16" s="825" t="s">
        <v>565</v>
      </c>
      <c r="I16" s="547"/>
      <c r="J16" s="593"/>
      <c r="K16" s="593"/>
      <c r="L16" s="592">
        <f t="shared" si="0"/>
        <v>0</v>
      </c>
      <c r="M16" s="781"/>
      <c r="O16" s="381"/>
      <c r="P16" s="25"/>
      <c r="Q16" s="55"/>
    </row>
    <row r="17" spans="1:17" ht="13.35" customHeight="1">
      <c r="A17" s="772" t="s">
        <v>399</v>
      </c>
      <c r="B17" s="592" t="s">
        <v>399</v>
      </c>
      <c r="C17" s="592">
        <v>2014</v>
      </c>
      <c r="D17" s="825" t="s">
        <v>25</v>
      </c>
      <c r="E17" s="103" t="s">
        <v>93</v>
      </c>
      <c r="F17" s="103" t="s">
        <v>534</v>
      </c>
      <c r="G17" s="64" t="s">
        <v>623</v>
      </c>
      <c r="H17" s="825" t="s">
        <v>566</v>
      </c>
      <c r="I17" s="547">
        <v>51664</v>
      </c>
      <c r="J17" s="593">
        <v>34</v>
      </c>
      <c r="K17" s="593"/>
      <c r="L17" s="592">
        <f t="shared" si="0"/>
        <v>34</v>
      </c>
      <c r="M17" s="781"/>
      <c r="O17" s="626"/>
      <c r="P17" s="25"/>
      <c r="Q17" s="55"/>
    </row>
    <row r="18" spans="1:17" ht="13.35" customHeight="1">
      <c r="A18" s="772" t="s">
        <v>399</v>
      </c>
      <c r="B18" s="592" t="s">
        <v>399</v>
      </c>
      <c r="C18" s="592">
        <v>2014</v>
      </c>
      <c r="D18" s="825" t="s">
        <v>25</v>
      </c>
      <c r="E18" s="593" t="s">
        <v>93</v>
      </c>
      <c r="F18" s="593" t="s">
        <v>534</v>
      </c>
      <c r="G18" s="825" t="s">
        <v>529</v>
      </c>
      <c r="H18" s="825" t="s">
        <v>567</v>
      </c>
      <c r="I18" s="547">
        <v>2177</v>
      </c>
      <c r="J18" s="593">
        <v>10</v>
      </c>
      <c r="K18" s="593"/>
      <c r="L18" s="592">
        <f t="shared" si="0"/>
        <v>10</v>
      </c>
      <c r="M18" s="781"/>
      <c r="O18" s="627"/>
      <c r="P18" s="25"/>
      <c r="Q18" s="55"/>
    </row>
    <row r="19" spans="1:17" ht="13.35" customHeight="1">
      <c r="A19" s="772" t="s">
        <v>399</v>
      </c>
      <c r="B19" s="592" t="s">
        <v>399</v>
      </c>
      <c r="C19" s="592">
        <v>2014</v>
      </c>
      <c r="D19" s="825" t="s">
        <v>25</v>
      </c>
      <c r="E19" s="593" t="s">
        <v>93</v>
      </c>
      <c r="F19" s="593" t="s">
        <v>534</v>
      </c>
      <c r="G19" s="825" t="s">
        <v>528</v>
      </c>
      <c r="H19" s="825" t="s">
        <v>568</v>
      </c>
      <c r="I19" s="547">
        <v>694</v>
      </c>
      <c r="J19" s="593">
        <v>7</v>
      </c>
      <c r="K19" s="593"/>
      <c r="L19" s="592">
        <f t="shared" si="0"/>
        <v>7</v>
      </c>
      <c r="M19" s="781"/>
      <c r="O19" s="627"/>
      <c r="P19" s="25"/>
      <c r="Q19" s="55"/>
    </row>
    <row r="20" spans="1:17" ht="13.35" customHeight="1">
      <c r="A20" s="772" t="s">
        <v>399</v>
      </c>
      <c r="B20" s="592" t="s">
        <v>399</v>
      </c>
      <c r="C20" s="592">
        <v>2014</v>
      </c>
      <c r="D20" s="825" t="s">
        <v>25</v>
      </c>
      <c r="E20" s="593" t="s">
        <v>308</v>
      </c>
      <c r="F20" s="593" t="s">
        <v>534</v>
      </c>
      <c r="G20" s="825" t="s">
        <v>624</v>
      </c>
      <c r="H20" s="825" t="s">
        <v>569</v>
      </c>
      <c r="I20" s="547"/>
      <c r="J20" s="593"/>
      <c r="K20" s="593"/>
      <c r="L20" s="592">
        <f t="shared" si="0"/>
        <v>0</v>
      </c>
      <c r="M20" s="781"/>
      <c r="O20" s="627"/>
      <c r="P20" s="25"/>
      <c r="Q20" s="55"/>
    </row>
    <row r="21" spans="1:17" ht="13.35" customHeight="1">
      <c r="A21" s="772" t="s">
        <v>399</v>
      </c>
      <c r="B21" s="592" t="s">
        <v>399</v>
      </c>
      <c r="C21" s="592">
        <v>2014</v>
      </c>
      <c r="D21" s="825" t="s">
        <v>25</v>
      </c>
      <c r="E21" s="593" t="s">
        <v>93</v>
      </c>
      <c r="F21" s="593" t="s">
        <v>534</v>
      </c>
      <c r="G21" s="825" t="s">
        <v>307</v>
      </c>
      <c r="H21" s="825" t="s">
        <v>570</v>
      </c>
      <c r="I21" s="547">
        <v>18902</v>
      </c>
      <c r="J21" s="593">
        <v>27</v>
      </c>
      <c r="K21" s="593"/>
      <c r="L21" s="592">
        <f t="shared" si="0"/>
        <v>27</v>
      </c>
      <c r="M21" s="781"/>
      <c r="O21" s="627"/>
      <c r="P21" s="25"/>
      <c r="Q21" s="55"/>
    </row>
    <row r="22" spans="1:17" ht="13.35" customHeight="1">
      <c r="A22" s="772" t="s">
        <v>399</v>
      </c>
      <c r="B22" s="592" t="s">
        <v>399</v>
      </c>
      <c r="C22" s="592">
        <v>2014</v>
      </c>
      <c r="D22" s="825" t="s">
        <v>25</v>
      </c>
      <c r="E22" s="593" t="s">
        <v>93</v>
      </c>
      <c r="F22" s="593" t="s">
        <v>534</v>
      </c>
      <c r="G22" s="825" t="s">
        <v>530</v>
      </c>
      <c r="H22" s="825" t="s">
        <v>571</v>
      </c>
      <c r="I22" s="547">
        <v>14624</v>
      </c>
      <c r="J22" s="593">
        <v>7</v>
      </c>
      <c r="K22" s="593"/>
      <c r="L22" s="592">
        <f t="shared" si="0"/>
        <v>7</v>
      </c>
      <c r="M22" s="781"/>
      <c r="O22" s="627"/>
      <c r="P22" s="25"/>
      <c r="Q22" s="55"/>
    </row>
    <row r="23" spans="1:17" ht="51.75" thickBot="1">
      <c r="A23" s="831" t="s">
        <v>399</v>
      </c>
      <c r="B23" s="830" t="s">
        <v>926</v>
      </c>
      <c r="C23" s="832">
        <v>2014</v>
      </c>
      <c r="D23" s="833" t="s">
        <v>25</v>
      </c>
      <c r="E23" s="832" t="s">
        <v>308</v>
      </c>
      <c r="F23" s="832" t="s">
        <v>573</v>
      </c>
      <c r="G23" s="834" t="s">
        <v>625</v>
      </c>
      <c r="H23" s="834" t="s">
        <v>626</v>
      </c>
      <c r="I23" s="832" t="s">
        <v>935</v>
      </c>
      <c r="J23" s="832" t="s">
        <v>936</v>
      </c>
      <c r="K23" s="832" t="s">
        <v>937</v>
      </c>
      <c r="L23" s="832" t="s">
        <v>938</v>
      </c>
      <c r="M23" s="835" t="s">
        <v>934</v>
      </c>
      <c r="O23" s="25"/>
      <c r="P23" s="25"/>
      <c r="Q23" s="25"/>
    </row>
    <row r="26" spans="1:17">
      <c r="K26" s="151"/>
      <c r="L26" s="151"/>
    </row>
    <row r="27" spans="1:17">
      <c r="A27" s="382" t="s">
        <v>574</v>
      </c>
    </row>
    <row r="28" spans="1:17">
      <c r="A28" s="151" t="s">
        <v>575</v>
      </c>
    </row>
    <row r="30" spans="1:17">
      <c r="A30" s="230"/>
    </row>
    <row r="31" spans="1:17">
      <c r="A31" s="382"/>
    </row>
    <row r="32" spans="1:17">
      <c r="A32" s="151"/>
    </row>
    <row r="33" spans="1:1">
      <c r="A33"/>
    </row>
  </sheetData>
  <phoneticPr fontId="29" type="noConversion"/>
  <dataValidations count="1">
    <dataValidation type="textLength" showInputMessage="1" showErrorMessage="1" sqref="M4:M22">
      <formula1>0</formula1>
      <formula2>150</formula2>
    </dataValidation>
  </dataValidations>
  <pageMargins left="0.78749999999999998" right="0.78749999999999998" top="1.0631944444444446" bottom="1.0631944444444446" header="0.51180555555555551" footer="0.51180555555555551"/>
  <pageSetup paperSize="9" scale="53" firstPageNumber="0" orientation="landscape" horizontalDpi="300" verticalDpi="300" r:id="rId1"/>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sheetPr codeName="Sheet11" enableFormatConditionsCalculation="0">
    <pageSetUpPr fitToPage="1"/>
  </sheetPr>
  <dimension ref="A1:IV615"/>
  <sheetViews>
    <sheetView view="pageBreakPreview" zoomScale="70" zoomScaleNormal="60" zoomScaleSheetLayoutView="70" zoomScalePageLayoutView="70" workbookViewId="0">
      <selection activeCell="R38" sqref="R38"/>
    </sheetView>
  </sheetViews>
  <sheetFormatPr defaultColWidth="11.42578125" defaultRowHeight="12.75"/>
  <cols>
    <col min="1" max="1" width="11.42578125" style="45" customWidth="1"/>
    <col min="2" max="2" width="31" style="45" bestFit="1" customWidth="1"/>
    <col min="3" max="3" width="26.42578125" style="45" bestFit="1" customWidth="1"/>
    <col min="4" max="4" width="11.42578125" style="45" customWidth="1"/>
    <col min="5" max="5" width="31" style="45" bestFit="1" customWidth="1"/>
    <col min="6" max="6" width="19.42578125" style="45" customWidth="1"/>
    <col min="7" max="7" width="16.28515625" style="45" bestFit="1" customWidth="1"/>
    <col min="8" max="8" width="28.140625" style="575" bestFit="1" customWidth="1"/>
    <col min="9" max="9" width="11.42578125" style="571" customWidth="1"/>
    <col min="10" max="10" width="23.42578125" style="45" bestFit="1" customWidth="1"/>
    <col min="11" max="11" width="14.42578125" style="571" customWidth="1"/>
    <col min="12" max="12" width="17" style="571" customWidth="1"/>
    <col min="13" max="14" width="22" style="571" customWidth="1"/>
    <col min="15" max="16" width="16.42578125" style="45" customWidth="1"/>
    <col min="17" max="18" width="17.42578125" style="45" customWidth="1"/>
    <col min="19" max="19" width="22.85546875" style="45" customWidth="1"/>
    <col min="20" max="16384" width="11.42578125" style="45"/>
  </cols>
  <sheetData>
    <row r="1" spans="1:256" ht="15.75" customHeight="1" thickBot="1">
      <c r="A1" s="43" t="s">
        <v>300</v>
      </c>
      <c r="B1" s="43"/>
      <c r="C1" s="43"/>
      <c r="D1" s="43"/>
      <c r="E1" s="43"/>
      <c r="F1" s="43"/>
      <c r="G1" s="43"/>
      <c r="H1" s="572"/>
      <c r="I1" s="570"/>
      <c r="J1" s="43"/>
      <c r="K1" s="570"/>
      <c r="L1" s="570"/>
      <c r="N1" s="287" t="s">
        <v>0</v>
      </c>
      <c r="O1" s="289" t="s">
        <v>525</v>
      </c>
      <c r="IT1" s="152"/>
      <c r="IU1" s="152"/>
      <c r="IV1" s="152"/>
    </row>
    <row r="2" spans="1:256" ht="15.75" customHeight="1" thickBot="1">
      <c r="A2" s="44"/>
      <c r="B2" s="44"/>
      <c r="C2" s="44"/>
      <c r="D2" s="44"/>
      <c r="E2" s="44"/>
      <c r="F2" s="44"/>
      <c r="G2" s="44"/>
      <c r="H2" s="573"/>
      <c r="I2" s="600"/>
      <c r="J2" s="44"/>
      <c r="K2" s="570"/>
      <c r="L2" s="570"/>
      <c r="N2" s="281" t="s">
        <v>284</v>
      </c>
      <c r="O2" s="288">
        <v>2014</v>
      </c>
      <c r="IT2" s="152"/>
      <c r="IU2" s="152"/>
      <c r="IV2" s="152"/>
    </row>
    <row r="3" spans="1:256" ht="12.95" customHeight="1" thickBot="1">
      <c r="A3" s="1111" t="s">
        <v>1</v>
      </c>
      <c r="B3" s="1111" t="s">
        <v>77</v>
      </c>
      <c r="C3" s="1111" t="s">
        <v>344</v>
      </c>
      <c r="D3" s="1111" t="s">
        <v>71</v>
      </c>
      <c r="E3" s="1111" t="s">
        <v>10</v>
      </c>
      <c r="F3" s="1111" t="s">
        <v>340</v>
      </c>
      <c r="G3" s="1111" t="s">
        <v>60</v>
      </c>
      <c r="H3" s="1115" t="s">
        <v>78</v>
      </c>
      <c r="I3" s="1111" t="s">
        <v>79</v>
      </c>
      <c r="J3" s="1112" t="s">
        <v>86</v>
      </c>
      <c r="K3" s="1113" t="s">
        <v>87</v>
      </c>
      <c r="L3" s="1114"/>
      <c r="M3" s="1114"/>
      <c r="N3" s="1114"/>
      <c r="O3" s="286"/>
      <c r="P3" s="46"/>
      <c r="Q3" s="46"/>
      <c r="R3" s="46"/>
    </row>
    <row r="4" spans="1:256" ht="64.5" thickBot="1">
      <c r="A4" s="1111"/>
      <c r="B4" s="1111"/>
      <c r="C4" s="1111"/>
      <c r="D4" s="1111"/>
      <c r="E4" s="1111"/>
      <c r="F4" s="1111"/>
      <c r="G4" s="1111"/>
      <c r="H4" s="1116"/>
      <c r="I4" s="1111"/>
      <c r="J4" s="1111"/>
      <c r="K4" s="282" t="s">
        <v>80</v>
      </c>
      <c r="L4" s="283" t="s">
        <v>81</v>
      </c>
      <c r="M4" s="284" t="s">
        <v>82</v>
      </c>
      <c r="N4" s="283" t="s">
        <v>235</v>
      </c>
      <c r="O4" s="285" t="s">
        <v>343</v>
      </c>
      <c r="IT4" s="152"/>
      <c r="IU4" s="152"/>
      <c r="IV4" s="152"/>
    </row>
    <row r="5" spans="1:256">
      <c r="A5" s="576" t="s">
        <v>399</v>
      </c>
      <c r="B5" s="576" t="s">
        <v>399</v>
      </c>
      <c r="C5" s="576" t="s">
        <v>84</v>
      </c>
      <c r="D5" s="577">
        <v>2014</v>
      </c>
      <c r="E5" s="578" t="s">
        <v>25</v>
      </c>
      <c r="F5" s="578" t="s">
        <v>93</v>
      </c>
      <c r="G5" s="579" t="s">
        <v>527</v>
      </c>
      <c r="H5" s="580" t="s">
        <v>880</v>
      </c>
      <c r="I5" s="102">
        <v>1</v>
      </c>
      <c r="J5" s="581" t="s">
        <v>881</v>
      </c>
      <c r="K5" s="90"/>
      <c r="L5" s="582">
        <v>1842</v>
      </c>
      <c r="M5" s="90">
        <v>0</v>
      </c>
      <c r="N5" s="90">
        <f>K5+L5+M5</f>
        <v>1842</v>
      </c>
      <c r="O5" s="109"/>
    </row>
    <row r="6" spans="1:256">
      <c r="A6" s="576" t="s">
        <v>399</v>
      </c>
      <c r="B6" s="576" t="s">
        <v>399</v>
      </c>
      <c r="C6" s="576" t="s">
        <v>84</v>
      </c>
      <c r="D6" s="577">
        <v>2014</v>
      </c>
      <c r="E6" s="578" t="s">
        <v>25</v>
      </c>
      <c r="F6" s="578" t="s">
        <v>93</v>
      </c>
      <c r="G6" s="579" t="s">
        <v>527</v>
      </c>
      <c r="H6" s="583" t="s">
        <v>630</v>
      </c>
      <c r="I6" s="584">
        <v>1</v>
      </c>
      <c r="J6" s="596" t="s">
        <v>530</v>
      </c>
      <c r="K6" s="585"/>
      <c r="L6" s="90">
        <v>1</v>
      </c>
      <c r="M6" s="90">
        <v>0</v>
      </c>
      <c r="N6" s="90">
        <f t="shared" ref="N6:N69" si="0">K6+L6+M6</f>
        <v>1</v>
      </c>
      <c r="O6" s="109"/>
    </row>
    <row r="7" spans="1:256">
      <c r="A7" s="576" t="s">
        <v>399</v>
      </c>
      <c r="B7" s="576" t="s">
        <v>399</v>
      </c>
      <c r="C7" s="576" t="s">
        <v>84</v>
      </c>
      <c r="D7" s="577">
        <v>2014</v>
      </c>
      <c r="E7" s="578" t="s">
        <v>25</v>
      </c>
      <c r="F7" s="578" t="s">
        <v>93</v>
      </c>
      <c r="G7" s="579" t="s">
        <v>527</v>
      </c>
      <c r="H7" s="586" t="s">
        <v>882</v>
      </c>
      <c r="I7" s="587">
        <v>1</v>
      </c>
      <c r="J7" s="588" t="s">
        <v>529</v>
      </c>
      <c r="K7" s="541">
        <v>109</v>
      </c>
      <c r="L7" s="589">
        <v>2</v>
      </c>
      <c r="M7" s="90">
        <v>1</v>
      </c>
      <c r="N7" s="90">
        <f t="shared" si="0"/>
        <v>112</v>
      </c>
      <c r="O7" s="109"/>
      <c r="P7" s="571"/>
      <c r="Q7" s="571"/>
      <c r="R7" s="571"/>
      <c r="S7" s="571"/>
    </row>
    <row r="8" spans="1:256">
      <c r="A8" s="576" t="s">
        <v>399</v>
      </c>
      <c r="B8" s="576" t="s">
        <v>399</v>
      </c>
      <c r="C8" s="576" t="s">
        <v>84</v>
      </c>
      <c r="D8" s="577">
        <v>2014</v>
      </c>
      <c r="E8" s="578" t="s">
        <v>25</v>
      </c>
      <c r="F8" s="578" t="s">
        <v>93</v>
      </c>
      <c r="G8" s="590" t="s">
        <v>527</v>
      </c>
      <c r="H8" s="591" t="s">
        <v>883</v>
      </c>
      <c r="I8" s="592">
        <v>1</v>
      </c>
      <c r="J8" s="588" t="s">
        <v>529</v>
      </c>
      <c r="K8" s="541">
        <v>169</v>
      </c>
      <c r="L8" s="589">
        <v>1</v>
      </c>
      <c r="M8" s="593">
        <v>0</v>
      </c>
      <c r="N8" s="90">
        <f t="shared" si="0"/>
        <v>170</v>
      </c>
      <c r="O8" s="594"/>
      <c r="P8" s="571"/>
      <c r="Q8" s="571"/>
      <c r="R8" s="571"/>
      <c r="S8" s="571"/>
    </row>
    <row r="9" spans="1:256">
      <c r="A9" s="576" t="s">
        <v>399</v>
      </c>
      <c r="B9" s="576" t="s">
        <v>399</v>
      </c>
      <c r="C9" s="576" t="s">
        <v>84</v>
      </c>
      <c r="D9" s="577">
        <v>2014</v>
      </c>
      <c r="E9" s="578" t="s">
        <v>25</v>
      </c>
      <c r="F9" s="578" t="s">
        <v>93</v>
      </c>
      <c r="G9" s="579" t="s">
        <v>527</v>
      </c>
      <c r="H9" s="595" t="s">
        <v>884</v>
      </c>
      <c r="I9" s="593">
        <v>3</v>
      </c>
      <c r="J9" s="596" t="s">
        <v>530</v>
      </c>
      <c r="K9" s="541"/>
      <c r="L9" s="589">
        <v>1</v>
      </c>
      <c r="M9" s="593">
        <v>2</v>
      </c>
      <c r="N9" s="90">
        <f t="shared" si="0"/>
        <v>3</v>
      </c>
      <c r="O9" s="594"/>
      <c r="P9" s="571"/>
      <c r="Q9" s="571"/>
      <c r="R9" s="571"/>
      <c r="S9" s="571"/>
    </row>
    <row r="10" spans="1:256">
      <c r="A10" s="576" t="s">
        <v>399</v>
      </c>
      <c r="B10" s="576" t="s">
        <v>399</v>
      </c>
      <c r="C10" s="576" t="s">
        <v>84</v>
      </c>
      <c r="D10" s="577">
        <v>2014</v>
      </c>
      <c r="E10" s="578" t="s">
        <v>25</v>
      </c>
      <c r="F10" s="578" t="s">
        <v>93</v>
      </c>
      <c r="G10" s="579" t="s">
        <v>527</v>
      </c>
      <c r="H10" s="595" t="s">
        <v>884</v>
      </c>
      <c r="I10" s="593">
        <v>3</v>
      </c>
      <c r="J10" s="596" t="s">
        <v>307</v>
      </c>
      <c r="K10" s="541"/>
      <c r="L10" s="589">
        <v>2</v>
      </c>
      <c r="M10" s="593">
        <v>0</v>
      </c>
      <c r="N10" s="90">
        <f t="shared" si="0"/>
        <v>2</v>
      </c>
      <c r="O10" s="594"/>
      <c r="P10" s="571"/>
      <c r="Q10" s="571"/>
      <c r="R10" s="571"/>
      <c r="S10" s="571"/>
    </row>
    <row r="11" spans="1:256">
      <c r="A11" s="576" t="s">
        <v>399</v>
      </c>
      <c r="B11" s="576" t="s">
        <v>399</v>
      </c>
      <c r="C11" s="576" t="s">
        <v>84</v>
      </c>
      <c r="D11" s="577">
        <v>2014</v>
      </c>
      <c r="E11" s="578" t="s">
        <v>25</v>
      </c>
      <c r="F11" s="578" t="s">
        <v>93</v>
      </c>
      <c r="G11" s="579" t="s">
        <v>527</v>
      </c>
      <c r="H11" s="595" t="s">
        <v>884</v>
      </c>
      <c r="I11" s="593">
        <v>3</v>
      </c>
      <c r="J11" s="588" t="s">
        <v>529</v>
      </c>
      <c r="K11" s="541"/>
      <c r="L11" s="589">
        <v>1049</v>
      </c>
      <c r="M11" s="593">
        <v>252</v>
      </c>
      <c r="N11" s="90">
        <f t="shared" si="0"/>
        <v>1301</v>
      </c>
      <c r="O11" s="594"/>
      <c r="P11" s="571"/>
      <c r="Q11" s="571"/>
      <c r="R11" s="571"/>
      <c r="S11" s="571"/>
    </row>
    <row r="12" spans="1:256">
      <c r="A12" s="576" t="s">
        <v>399</v>
      </c>
      <c r="B12" s="576" t="s">
        <v>399</v>
      </c>
      <c r="C12" s="576" t="s">
        <v>84</v>
      </c>
      <c r="D12" s="577">
        <v>2014</v>
      </c>
      <c r="E12" s="578" t="s">
        <v>25</v>
      </c>
      <c r="F12" s="578" t="s">
        <v>93</v>
      </c>
      <c r="G12" s="579" t="s">
        <v>527</v>
      </c>
      <c r="H12" s="597" t="s">
        <v>885</v>
      </c>
      <c r="I12" s="592">
        <v>2</v>
      </c>
      <c r="J12" s="596" t="s">
        <v>530</v>
      </c>
      <c r="K12" s="541"/>
      <c r="L12" s="589">
        <v>510</v>
      </c>
      <c r="M12" s="593">
        <v>629</v>
      </c>
      <c r="N12" s="90">
        <f t="shared" si="0"/>
        <v>1139</v>
      </c>
      <c r="O12" s="594"/>
      <c r="P12" s="571"/>
      <c r="Q12" s="571"/>
      <c r="R12" s="571"/>
      <c r="S12" s="571"/>
    </row>
    <row r="13" spans="1:256">
      <c r="A13" s="576" t="s">
        <v>399</v>
      </c>
      <c r="B13" s="576" t="s">
        <v>399</v>
      </c>
      <c r="C13" s="576" t="s">
        <v>84</v>
      </c>
      <c r="D13" s="577">
        <v>2014</v>
      </c>
      <c r="E13" s="578" t="s">
        <v>25</v>
      </c>
      <c r="F13" s="578" t="s">
        <v>93</v>
      </c>
      <c r="G13" s="579" t="s">
        <v>527</v>
      </c>
      <c r="H13" s="597" t="s">
        <v>885</v>
      </c>
      <c r="I13" s="592">
        <v>2</v>
      </c>
      <c r="J13" s="579" t="s">
        <v>531</v>
      </c>
      <c r="K13" s="541"/>
      <c r="L13" s="589">
        <v>342</v>
      </c>
      <c r="M13" s="593">
        <v>67</v>
      </c>
      <c r="N13" s="90">
        <f t="shared" si="0"/>
        <v>409</v>
      </c>
      <c r="O13" s="594"/>
      <c r="P13" s="571"/>
      <c r="Q13" s="571"/>
      <c r="R13" s="571"/>
      <c r="S13" s="571"/>
    </row>
    <row r="14" spans="1:256">
      <c r="A14" s="576" t="s">
        <v>399</v>
      </c>
      <c r="B14" s="576" t="s">
        <v>399</v>
      </c>
      <c r="C14" s="576" t="s">
        <v>84</v>
      </c>
      <c r="D14" s="577">
        <v>2014</v>
      </c>
      <c r="E14" s="578" t="s">
        <v>25</v>
      </c>
      <c r="F14" s="578" t="s">
        <v>93</v>
      </c>
      <c r="G14" s="579" t="s">
        <v>527</v>
      </c>
      <c r="H14" s="597" t="s">
        <v>885</v>
      </c>
      <c r="I14" s="592">
        <v>2</v>
      </c>
      <c r="J14" s="579" t="s">
        <v>528</v>
      </c>
      <c r="K14" s="541"/>
      <c r="L14" s="589">
        <v>4802</v>
      </c>
      <c r="M14" s="593">
        <v>71</v>
      </c>
      <c r="N14" s="90">
        <f t="shared" si="0"/>
        <v>4873</v>
      </c>
      <c r="O14" s="594"/>
      <c r="P14" s="571"/>
      <c r="Q14" s="571"/>
      <c r="R14" s="571"/>
      <c r="S14" s="571"/>
    </row>
    <row r="15" spans="1:256">
      <c r="A15" s="576" t="s">
        <v>399</v>
      </c>
      <c r="B15" s="576" t="s">
        <v>399</v>
      </c>
      <c r="C15" s="576" t="s">
        <v>84</v>
      </c>
      <c r="D15" s="577">
        <v>2014</v>
      </c>
      <c r="E15" s="578" t="s">
        <v>25</v>
      </c>
      <c r="F15" s="578" t="s">
        <v>93</v>
      </c>
      <c r="G15" s="579" t="s">
        <v>527</v>
      </c>
      <c r="H15" s="597" t="s">
        <v>885</v>
      </c>
      <c r="I15" s="592">
        <v>2</v>
      </c>
      <c r="J15" s="596" t="s">
        <v>307</v>
      </c>
      <c r="K15" s="541"/>
      <c r="L15" s="589">
        <v>320</v>
      </c>
      <c r="M15" s="593">
        <v>54</v>
      </c>
      <c r="N15" s="90">
        <f t="shared" si="0"/>
        <v>374</v>
      </c>
      <c r="O15" s="594"/>
      <c r="P15" s="571"/>
      <c r="Q15" s="571"/>
      <c r="R15" s="571"/>
      <c r="S15" s="571"/>
    </row>
    <row r="16" spans="1:256">
      <c r="A16" s="576" t="s">
        <v>399</v>
      </c>
      <c r="B16" s="576" t="s">
        <v>399</v>
      </c>
      <c r="C16" s="576" t="s">
        <v>84</v>
      </c>
      <c r="D16" s="577">
        <v>2014</v>
      </c>
      <c r="E16" s="578" t="s">
        <v>25</v>
      </c>
      <c r="F16" s="578" t="s">
        <v>93</v>
      </c>
      <c r="G16" s="579" t="s">
        <v>527</v>
      </c>
      <c r="H16" s="597" t="s">
        <v>885</v>
      </c>
      <c r="I16" s="592">
        <v>2</v>
      </c>
      <c r="J16" s="579" t="s">
        <v>539</v>
      </c>
      <c r="K16" s="541"/>
      <c r="L16" s="589">
        <v>1</v>
      </c>
      <c r="M16" s="593">
        <v>0</v>
      </c>
      <c r="N16" s="90">
        <f t="shared" si="0"/>
        <v>1</v>
      </c>
      <c r="O16" s="594"/>
      <c r="P16" s="571"/>
      <c r="Q16" s="571"/>
      <c r="R16" s="571"/>
      <c r="S16" s="571"/>
    </row>
    <row r="17" spans="1:19">
      <c r="A17" s="576" t="s">
        <v>399</v>
      </c>
      <c r="B17" s="576" t="s">
        <v>399</v>
      </c>
      <c r="C17" s="576" t="s">
        <v>84</v>
      </c>
      <c r="D17" s="577">
        <v>2014</v>
      </c>
      <c r="E17" s="578" t="s">
        <v>25</v>
      </c>
      <c r="F17" s="578" t="s">
        <v>93</v>
      </c>
      <c r="G17" s="579" t="s">
        <v>527</v>
      </c>
      <c r="H17" s="597" t="s">
        <v>885</v>
      </c>
      <c r="I17" s="592">
        <v>2</v>
      </c>
      <c r="J17" s="588" t="s">
        <v>529</v>
      </c>
      <c r="K17" s="541">
        <v>576</v>
      </c>
      <c r="L17" s="589">
        <v>1320</v>
      </c>
      <c r="M17" s="593">
        <v>598</v>
      </c>
      <c r="N17" s="90">
        <f t="shared" si="0"/>
        <v>2494</v>
      </c>
      <c r="O17" s="594"/>
      <c r="P17" s="571"/>
      <c r="Q17" s="571"/>
      <c r="R17" s="571"/>
      <c r="S17" s="571"/>
    </row>
    <row r="18" spans="1:19">
      <c r="A18" s="576" t="s">
        <v>399</v>
      </c>
      <c r="B18" s="576" t="s">
        <v>399</v>
      </c>
      <c r="C18" s="576" t="s">
        <v>84</v>
      </c>
      <c r="D18" s="577">
        <v>2014</v>
      </c>
      <c r="E18" s="578" t="s">
        <v>25</v>
      </c>
      <c r="F18" s="578" t="s">
        <v>93</v>
      </c>
      <c r="G18" s="579" t="s">
        <v>527</v>
      </c>
      <c r="H18" s="597" t="s">
        <v>886</v>
      </c>
      <c r="I18" s="592">
        <v>3</v>
      </c>
      <c r="J18" s="596" t="s">
        <v>530</v>
      </c>
      <c r="K18" s="541"/>
      <c r="L18" s="589">
        <v>199</v>
      </c>
      <c r="M18" s="593">
        <v>63</v>
      </c>
      <c r="N18" s="90">
        <f t="shared" si="0"/>
        <v>262</v>
      </c>
      <c r="O18" s="594"/>
      <c r="P18" s="571"/>
      <c r="Q18" s="571"/>
      <c r="R18" s="571"/>
      <c r="S18" s="571"/>
    </row>
    <row r="19" spans="1:19">
      <c r="A19" s="576" t="s">
        <v>399</v>
      </c>
      <c r="B19" s="576" t="s">
        <v>399</v>
      </c>
      <c r="C19" s="576" t="s">
        <v>84</v>
      </c>
      <c r="D19" s="577">
        <v>2014</v>
      </c>
      <c r="E19" s="578" t="s">
        <v>25</v>
      </c>
      <c r="F19" s="578" t="s">
        <v>93</v>
      </c>
      <c r="G19" s="579" t="s">
        <v>527</v>
      </c>
      <c r="H19" s="597" t="s">
        <v>886</v>
      </c>
      <c r="I19" s="592">
        <v>3</v>
      </c>
      <c r="J19" s="579" t="s">
        <v>531</v>
      </c>
      <c r="K19" s="541"/>
      <c r="L19" s="589">
        <v>272</v>
      </c>
      <c r="M19" s="593">
        <v>28</v>
      </c>
      <c r="N19" s="90">
        <f t="shared" si="0"/>
        <v>300</v>
      </c>
      <c r="O19" s="594"/>
      <c r="P19" s="571"/>
      <c r="Q19" s="571"/>
      <c r="R19" s="571"/>
      <c r="S19" s="571"/>
    </row>
    <row r="20" spans="1:19">
      <c r="A20" s="576" t="s">
        <v>399</v>
      </c>
      <c r="B20" s="576" t="s">
        <v>399</v>
      </c>
      <c r="C20" s="576" t="s">
        <v>84</v>
      </c>
      <c r="D20" s="577">
        <v>2014</v>
      </c>
      <c r="E20" s="578" t="s">
        <v>25</v>
      </c>
      <c r="F20" s="578" t="s">
        <v>93</v>
      </c>
      <c r="G20" s="579" t="s">
        <v>527</v>
      </c>
      <c r="H20" s="597" t="s">
        <v>886</v>
      </c>
      <c r="I20" s="592">
        <v>3</v>
      </c>
      <c r="J20" s="579" t="s">
        <v>528</v>
      </c>
      <c r="K20" s="541"/>
      <c r="L20" s="589">
        <v>0</v>
      </c>
      <c r="M20" s="593">
        <v>6</v>
      </c>
      <c r="N20" s="90">
        <f t="shared" si="0"/>
        <v>6</v>
      </c>
      <c r="O20" s="594"/>
      <c r="P20" s="571"/>
      <c r="Q20" s="571"/>
      <c r="R20" s="571"/>
      <c r="S20" s="571"/>
    </row>
    <row r="21" spans="1:19">
      <c r="A21" s="576" t="s">
        <v>399</v>
      </c>
      <c r="B21" s="576" t="s">
        <v>399</v>
      </c>
      <c r="C21" s="576" t="s">
        <v>84</v>
      </c>
      <c r="D21" s="577">
        <v>2014</v>
      </c>
      <c r="E21" s="578" t="s">
        <v>25</v>
      </c>
      <c r="F21" s="578" t="s">
        <v>93</v>
      </c>
      <c r="G21" s="579" t="s">
        <v>527</v>
      </c>
      <c r="H21" s="597" t="s">
        <v>886</v>
      </c>
      <c r="I21" s="592">
        <v>3</v>
      </c>
      <c r="J21" s="596" t="s">
        <v>307</v>
      </c>
      <c r="K21" s="541"/>
      <c r="L21" s="589">
        <v>1</v>
      </c>
      <c r="M21" s="593">
        <v>0</v>
      </c>
      <c r="N21" s="90">
        <f t="shared" si="0"/>
        <v>1</v>
      </c>
      <c r="O21" s="594"/>
      <c r="P21" s="571"/>
      <c r="Q21" s="571"/>
      <c r="R21" s="571"/>
      <c r="S21" s="571"/>
    </row>
    <row r="22" spans="1:19">
      <c r="A22" s="576" t="s">
        <v>399</v>
      </c>
      <c r="B22" s="576" t="s">
        <v>399</v>
      </c>
      <c r="C22" s="576" t="s">
        <v>84</v>
      </c>
      <c r="D22" s="577">
        <v>2014</v>
      </c>
      <c r="E22" s="578" t="s">
        <v>25</v>
      </c>
      <c r="F22" s="578" t="s">
        <v>93</v>
      </c>
      <c r="G22" s="579" t="s">
        <v>527</v>
      </c>
      <c r="H22" s="597" t="s">
        <v>886</v>
      </c>
      <c r="I22" s="592">
        <v>3</v>
      </c>
      <c r="J22" s="588" t="s">
        <v>529</v>
      </c>
      <c r="K22" s="541"/>
      <c r="L22" s="589">
        <v>2277</v>
      </c>
      <c r="M22" s="593">
        <v>3217</v>
      </c>
      <c r="N22" s="90">
        <f t="shared" si="0"/>
        <v>5494</v>
      </c>
      <c r="O22" s="594"/>
      <c r="P22" s="571"/>
      <c r="Q22" s="571"/>
      <c r="R22" s="571"/>
      <c r="S22" s="571"/>
    </row>
    <row r="23" spans="1:19">
      <c r="A23" s="576" t="s">
        <v>399</v>
      </c>
      <c r="B23" s="592" t="s">
        <v>926</v>
      </c>
      <c r="C23" s="576" t="s">
        <v>84</v>
      </c>
      <c r="D23" s="577">
        <v>2014</v>
      </c>
      <c r="E23" s="578" t="s">
        <v>25</v>
      </c>
      <c r="F23" s="578" t="s">
        <v>308</v>
      </c>
      <c r="G23" s="579" t="s">
        <v>527</v>
      </c>
      <c r="H23" s="597" t="s">
        <v>887</v>
      </c>
      <c r="I23" s="592">
        <v>2</v>
      </c>
      <c r="J23" s="579" t="s">
        <v>528</v>
      </c>
      <c r="K23" s="598"/>
      <c r="L23" s="593">
        <v>201</v>
      </c>
      <c r="M23" s="593">
        <v>0</v>
      </c>
      <c r="N23" s="90">
        <f t="shared" si="0"/>
        <v>201</v>
      </c>
      <c r="O23" s="594"/>
      <c r="P23" s="571"/>
      <c r="Q23" s="571"/>
      <c r="R23" s="571"/>
      <c r="S23" s="571"/>
    </row>
    <row r="24" spans="1:19">
      <c r="A24" s="576" t="s">
        <v>399</v>
      </c>
      <c r="B24" s="592" t="s">
        <v>926</v>
      </c>
      <c r="C24" s="576" t="s">
        <v>84</v>
      </c>
      <c r="D24" s="577">
        <v>2014</v>
      </c>
      <c r="E24" s="578" t="s">
        <v>25</v>
      </c>
      <c r="F24" s="578" t="s">
        <v>308</v>
      </c>
      <c r="G24" s="579" t="s">
        <v>527</v>
      </c>
      <c r="H24" s="597" t="s">
        <v>887</v>
      </c>
      <c r="I24" s="592">
        <v>2</v>
      </c>
      <c r="J24" s="596" t="s">
        <v>307</v>
      </c>
      <c r="K24" s="593"/>
      <c r="L24" s="593">
        <v>2</v>
      </c>
      <c r="M24" s="593">
        <v>0</v>
      </c>
      <c r="N24" s="90">
        <f t="shared" si="0"/>
        <v>2</v>
      </c>
      <c r="O24" s="594"/>
      <c r="P24" s="571"/>
      <c r="Q24" s="571"/>
      <c r="R24" s="571"/>
      <c r="S24" s="571"/>
    </row>
    <row r="25" spans="1:19">
      <c r="A25" s="576" t="s">
        <v>399</v>
      </c>
      <c r="B25" s="576" t="s">
        <v>399</v>
      </c>
      <c r="C25" s="576" t="s">
        <v>84</v>
      </c>
      <c r="D25" s="577">
        <v>2014</v>
      </c>
      <c r="E25" s="578" t="s">
        <v>25</v>
      </c>
      <c r="F25" s="578" t="s">
        <v>93</v>
      </c>
      <c r="G25" s="579" t="s">
        <v>527</v>
      </c>
      <c r="H25" s="597" t="s">
        <v>642</v>
      </c>
      <c r="I25" s="592">
        <v>1</v>
      </c>
      <c r="J25" s="588" t="s">
        <v>529</v>
      </c>
      <c r="K25" s="593"/>
      <c r="L25" s="593">
        <v>0</v>
      </c>
      <c r="M25" s="593">
        <v>86</v>
      </c>
      <c r="N25" s="90">
        <f t="shared" si="0"/>
        <v>86</v>
      </c>
      <c r="O25" s="594"/>
      <c r="P25" s="571"/>
      <c r="Q25" s="571"/>
      <c r="R25" s="571"/>
      <c r="S25" s="571"/>
    </row>
    <row r="26" spans="1:19">
      <c r="A26" s="576" t="s">
        <v>399</v>
      </c>
      <c r="B26" s="576" t="s">
        <v>399</v>
      </c>
      <c r="C26" s="576" t="s">
        <v>84</v>
      </c>
      <c r="D26" s="577">
        <v>2014</v>
      </c>
      <c r="E26" s="578" t="s">
        <v>25</v>
      </c>
      <c r="F26" s="578" t="s">
        <v>93</v>
      </c>
      <c r="G26" s="579" t="s">
        <v>527</v>
      </c>
      <c r="H26" s="597" t="s">
        <v>643</v>
      </c>
      <c r="I26" s="592">
        <v>2</v>
      </c>
      <c r="J26" s="596" t="s">
        <v>530</v>
      </c>
      <c r="K26" s="593"/>
      <c r="L26" s="593">
        <v>1</v>
      </c>
      <c r="M26" s="593">
        <v>0</v>
      </c>
      <c r="N26" s="90">
        <f t="shared" si="0"/>
        <v>1</v>
      </c>
      <c r="O26" s="594"/>
      <c r="P26" s="571"/>
      <c r="Q26" s="571"/>
      <c r="R26" s="571"/>
      <c r="S26" s="571"/>
    </row>
    <row r="27" spans="1:19">
      <c r="A27" s="576" t="s">
        <v>399</v>
      </c>
      <c r="B27" s="576" t="s">
        <v>399</v>
      </c>
      <c r="C27" s="576" t="s">
        <v>84</v>
      </c>
      <c r="D27" s="577">
        <v>2014</v>
      </c>
      <c r="E27" s="578" t="s">
        <v>25</v>
      </c>
      <c r="F27" s="578" t="s">
        <v>93</v>
      </c>
      <c r="G27" s="579" t="s">
        <v>527</v>
      </c>
      <c r="H27" s="597" t="s">
        <v>643</v>
      </c>
      <c r="I27" s="592">
        <v>2</v>
      </c>
      <c r="J27" s="579" t="s">
        <v>531</v>
      </c>
      <c r="K27" s="593"/>
      <c r="L27" s="593">
        <v>8</v>
      </c>
      <c r="M27" s="593">
        <v>0</v>
      </c>
      <c r="N27" s="90">
        <f t="shared" si="0"/>
        <v>8</v>
      </c>
      <c r="O27" s="594"/>
      <c r="P27" s="571"/>
      <c r="Q27" s="571"/>
      <c r="R27" s="571"/>
      <c r="S27" s="571"/>
    </row>
    <row r="28" spans="1:19">
      <c r="A28" s="576" t="s">
        <v>399</v>
      </c>
      <c r="B28" s="576" t="s">
        <v>399</v>
      </c>
      <c r="C28" s="576" t="s">
        <v>84</v>
      </c>
      <c r="D28" s="577">
        <v>2014</v>
      </c>
      <c r="E28" s="578" t="s">
        <v>25</v>
      </c>
      <c r="F28" s="578" t="s">
        <v>93</v>
      </c>
      <c r="G28" s="579" t="s">
        <v>527</v>
      </c>
      <c r="H28" s="597" t="s">
        <v>643</v>
      </c>
      <c r="I28" s="592">
        <v>2</v>
      </c>
      <c r="J28" s="596" t="s">
        <v>307</v>
      </c>
      <c r="K28" s="593"/>
      <c r="L28" s="593">
        <v>194</v>
      </c>
      <c r="M28" s="593">
        <v>0</v>
      </c>
      <c r="N28" s="90">
        <f t="shared" si="0"/>
        <v>194</v>
      </c>
      <c r="O28" s="594"/>
      <c r="P28" s="571"/>
      <c r="Q28" s="571"/>
      <c r="R28" s="571"/>
      <c r="S28" s="571"/>
    </row>
    <row r="29" spans="1:19">
      <c r="A29" s="576" t="s">
        <v>399</v>
      </c>
      <c r="B29" s="576" t="s">
        <v>399</v>
      </c>
      <c r="C29" s="576" t="s">
        <v>84</v>
      </c>
      <c r="D29" s="577">
        <v>2014</v>
      </c>
      <c r="E29" s="578" t="s">
        <v>25</v>
      </c>
      <c r="F29" s="578" t="s">
        <v>93</v>
      </c>
      <c r="G29" s="579" t="s">
        <v>527</v>
      </c>
      <c r="H29" s="597" t="s">
        <v>643</v>
      </c>
      <c r="I29" s="592">
        <v>2</v>
      </c>
      <c r="J29" s="588" t="s">
        <v>529</v>
      </c>
      <c r="K29" s="593"/>
      <c r="L29" s="593">
        <v>7</v>
      </c>
      <c r="M29" s="593">
        <v>0</v>
      </c>
      <c r="N29" s="90">
        <f t="shared" si="0"/>
        <v>7</v>
      </c>
      <c r="O29" s="594"/>
      <c r="P29" s="571"/>
      <c r="Q29" s="571"/>
      <c r="R29" s="571"/>
      <c r="S29" s="571"/>
    </row>
    <row r="30" spans="1:19">
      <c r="A30" s="576" t="s">
        <v>399</v>
      </c>
      <c r="B30" s="576" t="s">
        <v>399</v>
      </c>
      <c r="C30" s="576" t="s">
        <v>84</v>
      </c>
      <c r="D30" s="577">
        <v>2014</v>
      </c>
      <c r="E30" s="578" t="s">
        <v>25</v>
      </c>
      <c r="F30" s="578" t="s">
        <v>93</v>
      </c>
      <c r="G30" s="579" t="s">
        <v>527</v>
      </c>
      <c r="H30" s="597" t="s">
        <v>888</v>
      </c>
      <c r="I30" s="592">
        <v>3</v>
      </c>
      <c r="J30" s="596" t="s">
        <v>530</v>
      </c>
      <c r="K30" s="593"/>
      <c r="L30" s="593">
        <v>566</v>
      </c>
      <c r="M30" s="593">
        <v>459</v>
      </c>
      <c r="N30" s="90">
        <f t="shared" si="0"/>
        <v>1025</v>
      </c>
      <c r="O30" s="594"/>
      <c r="P30" s="571"/>
      <c r="Q30" s="571"/>
      <c r="R30" s="571"/>
      <c r="S30" s="571"/>
    </row>
    <row r="31" spans="1:19">
      <c r="A31" s="576" t="s">
        <v>399</v>
      </c>
      <c r="B31" s="576" t="s">
        <v>399</v>
      </c>
      <c r="C31" s="576" t="s">
        <v>84</v>
      </c>
      <c r="D31" s="577">
        <v>2014</v>
      </c>
      <c r="E31" s="578" t="s">
        <v>25</v>
      </c>
      <c r="F31" s="578" t="s">
        <v>93</v>
      </c>
      <c r="G31" s="579" t="s">
        <v>527</v>
      </c>
      <c r="H31" s="597" t="s">
        <v>888</v>
      </c>
      <c r="I31" s="592">
        <v>3</v>
      </c>
      <c r="J31" s="579" t="s">
        <v>531</v>
      </c>
      <c r="K31" s="593"/>
      <c r="L31" s="593">
        <v>565</v>
      </c>
      <c r="M31" s="593">
        <v>246</v>
      </c>
      <c r="N31" s="90">
        <f t="shared" si="0"/>
        <v>811</v>
      </c>
      <c r="O31" s="594"/>
      <c r="P31" s="571"/>
      <c r="Q31" s="571"/>
      <c r="R31" s="571"/>
      <c r="S31" s="571"/>
    </row>
    <row r="32" spans="1:19">
      <c r="A32" s="576" t="s">
        <v>399</v>
      </c>
      <c r="B32" s="576" t="s">
        <v>399</v>
      </c>
      <c r="C32" s="576" t="s">
        <v>84</v>
      </c>
      <c r="D32" s="577">
        <v>2014</v>
      </c>
      <c r="E32" s="578" t="s">
        <v>25</v>
      </c>
      <c r="F32" s="578" t="s">
        <v>93</v>
      </c>
      <c r="G32" s="579" t="s">
        <v>527</v>
      </c>
      <c r="H32" s="597" t="s">
        <v>888</v>
      </c>
      <c r="I32" s="592">
        <v>3</v>
      </c>
      <c r="J32" s="579" t="s">
        <v>528</v>
      </c>
      <c r="K32" s="593"/>
      <c r="L32" s="593">
        <v>131</v>
      </c>
      <c r="M32" s="593">
        <v>64</v>
      </c>
      <c r="N32" s="90">
        <f t="shared" si="0"/>
        <v>195</v>
      </c>
      <c r="O32" s="594"/>
      <c r="P32" s="571"/>
      <c r="Q32" s="571"/>
      <c r="R32" s="571"/>
      <c r="S32" s="571"/>
    </row>
    <row r="33" spans="1:19">
      <c r="A33" s="576" t="s">
        <v>399</v>
      </c>
      <c r="B33" s="576" t="s">
        <v>399</v>
      </c>
      <c r="C33" s="576" t="s">
        <v>84</v>
      </c>
      <c r="D33" s="577">
        <v>2014</v>
      </c>
      <c r="E33" s="578" t="s">
        <v>25</v>
      </c>
      <c r="F33" s="578" t="s">
        <v>93</v>
      </c>
      <c r="G33" s="579" t="s">
        <v>527</v>
      </c>
      <c r="H33" s="597" t="s">
        <v>888</v>
      </c>
      <c r="I33" s="592">
        <v>3</v>
      </c>
      <c r="J33" s="596" t="s">
        <v>307</v>
      </c>
      <c r="K33" s="593"/>
      <c r="L33" s="593">
        <v>490</v>
      </c>
      <c r="M33" s="593">
        <v>30</v>
      </c>
      <c r="N33" s="90">
        <f t="shared" si="0"/>
        <v>520</v>
      </c>
      <c r="O33" s="594"/>
      <c r="P33" s="571"/>
      <c r="Q33" s="571"/>
      <c r="R33" s="571"/>
      <c r="S33" s="571"/>
    </row>
    <row r="34" spans="1:19">
      <c r="A34" s="576" t="s">
        <v>399</v>
      </c>
      <c r="B34" s="576" t="s">
        <v>399</v>
      </c>
      <c r="C34" s="576" t="s">
        <v>84</v>
      </c>
      <c r="D34" s="577">
        <v>2014</v>
      </c>
      <c r="E34" s="578" t="s">
        <v>25</v>
      </c>
      <c r="F34" s="578" t="s">
        <v>93</v>
      </c>
      <c r="G34" s="579" t="s">
        <v>527</v>
      </c>
      <c r="H34" s="597" t="s">
        <v>888</v>
      </c>
      <c r="I34" s="592">
        <v>3</v>
      </c>
      <c r="J34" s="579" t="s">
        <v>539</v>
      </c>
      <c r="K34" s="593"/>
      <c r="L34" s="593">
        <v>58</v>
      </c>
      <c r="M34" s="593">
        <v>0</v>
      </c>
      <c r="N34" s="90">
        <f t="shared" si="0"/>
        <v>58</v>
      </c>
      <c r="O34" s="594"/>
      <c r="P34" s="571"/>
      <c r="Q34" s="571"/>
      <c r="R34" s="571"/>
      <c r="S34" s="571"/>
    </row>
    <row r="35" spans="1:19">
      <c r="A35" s="576" t="s">
        <v>399</v>
      </c>
      <c r="B35" s="576" t="s">
        <v>399</v>
      </c>
      <c r="C35" s="576" t="s">
        <v>84</v>
      </c>
      <c r="D35" s="577">
        <v>2014</v>
      </c>
      <c r="E35" s="578" t="s">
        <v>25</v>
      </c>
      <c r="F35" s="578" t="s">
        <v>93</v>
      </c>
      <c r="G35" s="579" t="s">
        <v>527</v>
      </c>
      <c r="H35" s="597" t="s">
        <v>888</v>
      </c>
      <c r="I35" s="592">
        <v>3</v>
      </c>
      <c r="J35" s="588" t="s">
        <v>529</v>
      </c>
      <c r="K35" s="593"/>
      <c r="L35" s="593">
        <v>39</v>
      </c>
      <c r="M35" s="593">
        <v>98</v>
      </c>
      <c r="N35" s="90">
        <f t="shared" si="0"/>
        <v>137</v>
      </c>
      <c r="O35" s="594"/>
      <c r="P35" s="571"/>
      <c r="Q35" s="571"/>
      <c r="R35" s="571"/>
      <c r="S35" s="571"/>
    </row>
    <row r="36" spans="1:19">
      <c r="A36" s="576" t="s">
        <v>399</v>
      </c>
      <c r="B36" s="576" t="s">
        <v>399</v>
      </c>
      <c r="C36" s="576" t="s">
        <v>84</v>
      </c>
      <c r="D36" s="577">
        <v>2014</v>
      </c>
      <c r="E36" s="578" t="s">
        <v>25</v>
      </c>
      <c r="F36" s="578" t="s">
        <v>93</v>
      </c>
      <c r="G36" s="579" t="s">
        <v>527</v>
      </c>
      <c r="H36" s="597" t="s">
        <v>889</v>
      </c>
      <c r="I36" s="592">
        <v>3</v>
      </c>
      <c r="J36" s="596" t="s">
        <v>530</v>
      </c>
      <c r="K36" s="593"/>
      <c r="L36" s="593">
        <v>2</v>
      </c>
      <c r="M36" s="593">
        <v>0</v>
      </c>
      <c r="N36" s="90">
        <f t="shared" si="0"/>
        <v>2</v>
      </c>
      <c r="O36" s="594"/>
      <c r="P36" s="571"/>
      <c r="Q36" s="571"/>
      <c r="R36" s="571"/>
      <c r="S36" s="571"/>
    </row>
    <row r="37" spans="1:19">
      <c r="A37" s="576" t="s">
        <v>399</v>
      </c>
      <c r="B37" s="576" t="s">
        <v>399</v>
      </c>
      <c r="C37" s="576" t="s">
        <v>84</v>
      </c>
      <c r="D37" s="577">
        <v>2014</v>
      </c>
      <c r="E37" s="578" t="s">
        <v>25</v>
      </c>
      <c r="F37" s="578" t="s">
        <v>93</v>
      </c>
      <c r="G37" s="579" t="s">
        <v>527</v>
      </c>
      <c r="H37" s="597" t="s">
        <v>889</v>
      </c>
      <c r="I37" s="592">
        <v>3</v>
      </c>
      <c r="J37" s="579" t="s">
        <v>531</v>
      </c>
      <c r="K37" s="593"/>
      <c r="L37" s="593">
        <v>28</v>
      </c>
      <c r="M37" s="593">
        <v>2</v>
      </c>
      <c r="N37" s="90">
        <f t="shared" si="0"/>
        <v>30</v>
      </c>
      <c r="O37" s="594"/>
      <c r="P37" s="571"/>
      <c r="Q37" s="571"/>
      <c r="R37" s="571"/>
      <c r="S37" s="571"/>
    </row>
    <row r="38" spans="1:19">
      <c r="A38" s="576" t="s">
        <v>399</v>
      </c>
      <c r="B38" s="576" t="s">
        <v>399</v>
      </c>
      <c r="C38" s="576" t="s">
        <v>84</v>
      </c>
      <c r="D38" s="577">
        <v>2014</v>
      </c>
      <c r="E38" s="578" t="s">
        <v>25</v>
      </c>
      <c r="F38" s="578" t="s">
        <v>93</v>
      </c>
      <c r="G38" s="579" t="s">
        <v>527</v>
      </c>
      <c r="H38" s="597" t="s">
        <v>889</v>
      </c>
      <c r="I38" s="592">
        <v>3</v>
      </c>
      <c r="J38" s="579" t="s">
        <v>528</v>
      </c>
      <c r="K38" s="593"/>
      <c r="L38" s="593">
        <v>1</v>
      </c>
      <c r="M38" s="593">
        <v>0</v>
      </c>
      <c r="N38" s="90">
        <f t="shared" si="0"/>
        <v>1</v>
      </c>
      <c r="O38" s="594"/>
      <c r="P38" s="571"/>
      <c r="Q38" s="571"/>
      <c r="R38" s="571"/>
      <c r="S38" s="571"/>
    </row>
    <row r="39" spans="1:19">
      <c r="A39" s="576" t="s">
        <v>399</v>
      </c>
      <c r="B39" s="576" t="s">
        <v>399</v>
      </c>
      <c r="C39" s="576" t="s">
        <v>84</v>
      </c>
      <c r="D39" s="577">
        <v>2014</v>
      </c>
      <c r="E39" s="578" t="s">
        <v>25</v>
      </c>
      <c r="F39" s="578" t="s">
        <v>93</v>
      </c>
      <c r="G39" s="579" t="s">
        <v>527</v>
      </c>
      <c r="H39" s="597" t="s">
        <v>889</v>
      </c>
      <c r="I39" s="592">
        <v>3</v>
      </c>
      <c r="J39" s="596" t="s">
        <v>307</v>
      </c>
      <c r="K39" s="593"/>
      <c r="L39" s="593">
        <v>12</v>
      </c>
      <c r="M39" s="593">
        <v>0</v>
      </c>
      <c r="N39" s="90">
        <f t="shared" si="0"/>
        <v>12</v>
      </c>
      <c r="O39" s="594"/>
      <c r="P39" s="571"/>
      <c r="Q39" s="571"/>
      <c r="R39" s="571"/>
      <c r="S39" s="571"/>
    </row>
    <row r="40" spans="1:19">
      <c r="A40" s="576" t="s">
        <v>399</v>
      </c>
      <c r="B40" s="576" t="s">
        <v>399</v>
      </c>
      <c r="C40" s="576" t="s">
        <v>84</v>
      </c>
      <c r="D40" s="577">
        <v>2014</v>
      </c>
      <c r="E40" s="578" t="s">
        <v>25</v>
      </c>
      <c r="F40" s="578" t="s">
        <v>93</v>
      </c>
      <c r="G40" s="579" t="s">
        <v>527</v>
      </c>
      <c r="H40" s="597" t="s">
        <v>889</v>
      </c>
      <c r="I40" s="592">
        <v>3</v>
      </c>
      <c r="J40" s="579" t="s">
        <v>539</v>
      </c>
      <c r="K40" s="593"/>
      <c r="L40" s="593">
        <v>5</v>
      </c>
      <c r="M40" s="593">
        <v>0</v>
      </c>
      <c r="N40" s="90">
        <f t="shared" si="0"/>
        <v>5</v>
      </c>
      <c r="O40" s="594"/>
      <c r="P40" s="571"/>
      <c r="Q40" s="571"/>
      <c r="R40" s="571"/>
      <c r="S40" s="571"/>
    </row>
    <row r="41" spans="1:19">
      <c r="A41" s="576" t="s">
        <v>399</v>
      </c>
      <c r="B41" s="576" t="s">
        <v>399</v>
      </c>
      <c r="C41" s="576" t="s">
        <v>84</v>
      </c>
      <c r="D41" s="577">
        <v>2014</v>
      </c>
      <c r="E41" s="578" t="s">
        <v>25</v>
      </c>
      <c r="F41" s="578" t="s">
        <v>93</v>
      </c>
      <c r="G41" s="579" t="s">
        <v>527</v>
      </c>
      <c r="H41" s="597" t="s">
        <v>889</v>
      </c>
      <c r="I41" s="592">
        <v>3</v>
      </c>
      <c r="J41" s="588" t="s">
        <v>529</v>
      </c>
      <c r="K41" s="593"/>
      <c r="L41" s="593">
        <v>1</v>
      </c>
      <c r="M41" s="593">
        <v>0</v>
      </c>
      <c r="N41" s="90">
        <f t="shared" si="0"/>
        <v>1</v>
      </c>
      <c r="O41" s="594"/>
      <c r="P41" s="571"/>
      <c r="Q41" s="571"/>
      <c r="R41" s="571"/>
      <c r="S41" s="571"/>
    </row>
    <row r="42" spans="1:19">
      <c r="A42" s="576" t="s">
        <v>399</v>
      </c>
      <c r="B42" s="576" t="s">
        <v>399</v>
      </c>
      <c r="C42" s="576" t="s">
        <v>84</v>
      </c>
      <c r="D42" s="577">
        <v>2014</v>
      </c>
      <c r="E42" s="578" t="s">
        <v>25</v>
      </c>
      <c r="F42" s="578" t="s">
        <v>93</v>
      </c>
      <c r="G42" s="579" t="s">
        <v>527</v>
      </c>
      <c r="H42" s="597" t="s">
        <v>927</v>
      </c>
      <c r="I42" s="592">
        <v>1</v>
      </c>
      <c r="J42" s="588" t="s">
        <v>529</v>
      </c>
      <c r="K42" s="593">
        <v>6</v>
      </c>
      <c r="L42" s="593">
        <v>0</v>
      </c>
      <c r="M42" s="593">
        <v>0</v>
      </c>
      <c r="N42" s="90">
        <f t="shared" si="0"/>
        <v>6</v>
      </c>
      <c r="O42" s="594"/>
      <c r="P42" s="571"/>
      <c r="Q42" s="571"/>
      <c r="R42" s="571"/>
      <c r="S42" s="571"/>
    </row>
    <row r="43" spans="1:19">
      <c r="A43" s="576" t="s">
        <v>399</v>
      </c>
      <c r="B43" s="576" t="s">
        <v>399</v>
      </c>
      <c r="C43" s="576" t="s">
        <v>84</v>
      </c>
      <c r="D43" s="577">
        <v>2014</v>
      </c>
      <c r="E43" s="578" t="s">
        <v>25</v>
      </c>
      <c r="F43" s="578" t="s">
        <v>93</v>
      </c>
      <c r="G43" s="579" t="s">
        <v>527</v>
      </c>
      <c r="H43" s="597" t="s">
        <v>890</v>
      </c>
      <c r="I43" s="592">
        <v>2</v>
      </c>
      <c r="J43" s="588" t="s">
        <v>529</v>
      </c>
      <c r="K43" s="593">
        <v>116</v>
      </c>
      <c r="L43" s="593">
        <v>113</v>
      </c>
      <c r="M43" s="593">
        <v>12</v>
      </c>
      <c r="N43" s="90">
        <f t="shared" si="0"/>
        <v>241</v>
      </c>
      <c r="O43" s="594"/>
      <c r="P43" s="571"/>
      <c r="Q43" s="571"/>
      <c r="R43" s="571"/>
      <c r="S43" s="571"/>
    </row>
    <row r="44" spans="1:19">
      <c r="A44" s="576" t="s">
        <v>399</v>
      </c>
      <c r="B44" s="576" t="s">
        <v>399</v>
      </c>
      <c r="C44" s="576" t="s">
        <v>84</v>
      </c>
      <c r="D44" s="577">
        <v>2014</v>
      </c>
      <c r="E44" s="578" t="s">
        <v>25</v>
      </c>
      <c r="F44" s="578" t="s">
        <v>93</v>
      </c>
      <c r="G44" s="579" t="s">
        <v>527</v>
      </c>
      <c r="H44" s="597" t="s">
        <v>891</v>
      </c>
      <c r="I44" s="592">
        <v>2</v>
      </c>
      <c r="J44" s="596" t="s">
        <v>530</v>
      </c>
      <c r="K44" s="593"/>
      <c r="L44" s="593">
        <v>1</v>
      </c>
      <c r="M44" s="593">
        <v>1</v>
      </c>
      <c r="N44" s="90">
        <f t="shared" si="0"/>
        <v>2</v>
      </c>
      <c r="O44" s="594"/>
      <c r="P44" s="571"/>
      <c r="Q44" s="571"/>
      <c r="R44" s="571"/>
      <c r="S44" s="571"/>
    </row>
    <row r="45" spans="1:19">
      <c r="A45" s="576" t="s">
        <v>399</v>
      </c>
      <c r="B45" s="576" t="s">
        <v>399</v>
      </c>
      <c r="C45" s="576" t="s">
        <v>84</v>
      </c>
      <c r="D45" s="577">
        <v>2014</v>
      </c>
      <c r="E45" s="578" t="s">
        <v>25</v>
      </c>
      <c r="F45" s="578" t="s">
        <v>93</v>
      </c>
      <c r="G45" s="579" t="s">
        <v>527</v>
      </c>
      <c r="H45" s="597" t="s">
        <v>891</v>
      </c>
      <c r="I45" s="592">
        <v>2</v>
      </c>
      <c r="J45" s="579" t="s">
        <v>531</v>
      </c>
      <c r="K45" s="593"/>
      <c r="L45" s="593">
        <v>28</v>
      </c>
      <c r="M45" s="593">
        <v>10</v>
      </c>
      <c r="N45" s="90">
        <f t="shared" si="0"/>
        <v>38</v>
      </c>
      <c r="O45" s="594"/>
      <c r="P45" s="571"/>
      <c r="Q45" s="571"/>
      <c r="R45" s="571"/>
      <c r="S45" s="571"/>
    </row>
    <row r="46" spans="1:19">
      <c r="A46" s="576" t="s">
        <v>399</v>
      </c>
      <c r="B46" s="576" t="s">
        <v>399</v>
      </c>
      <c r="C46" s="576" t="s">
        <v>84</v>
      </c>
      <c r="D46" s="577">
        <v>2014</v>
      </c>
      <c r="E46" s="578" t="s">
        <v>25</v>
      </c>
      <c r="F46" s="578" t="s">
        <v>93</v>
      </c>
      <c r="G46" s="579" t="s">
        <v>527</v>
      </c>
      <c r="H46" s="597" t="s">
        <v>891</v>
      </c>
      <c r="I46" s="592">
        <v>2</v>
      </c>
      <c r="J46" s="579" t="s">
        <v>528</v>
      </c>
      <c r="K46" s="593"/>
      <c r="L46" s="593">
        <v>0</v>
      </c>
      <c r="M46" s="593">
        <v>1</v>
      </c>
      <c r="N46" s="90">
        <f t="shared" si="0"/>
        <v>1</v>
      </c>
      <c r="O46" s="594"/>
      <c r="P46" s="571"/>
      <c r="Q46" s="571"/>
      <c r="R46" s="571"/>
      <c r="S46" s="571"/>
    </row>
    <row r="47" spans="1:19">
      <c r="A47" s="576" t="s">
        <v>399</v>
      </c>
      <c r="B47" s="576" t="s">
        <v>399</v>
      </c>
      <c r="C47" s="576" t="s">
        <v>84</v>
      </c>
      <c r="D47" s="577">
        <v>2014</v>
      </c>
      <c r="E47" s="578" t="s">
        <v>25</v>
      </c>
      <c r="F47" s="578" t="s">
        <v>93</v>
      </c>
      <c r="G47" s="579" t="s">
        <v>527</v>
      </c>
      <c r="H47" s="597" t="s">
        <v>891</v>
      </c>
      <c r="I47" s="592">
        <v>2</v>
      </c>
      <c r="J47" s="588" t="s">
        <v>529</v>
      </c>
      <c r="K47" s="593">
        <v>140</v>
      </c>
      <c r="L47" s="593">
        <v>1934</v>
      </c>
      <c r="M47" s="593">
        <v>90</v>
      </c>
      <c r="N47" s="90">
        <f t="shared" si="0"/>
        <v>2164</v>
      </c>
      <c r="O47" s="594"/>
      <c r="P47" s="571"/>
      <c r="Q47" s="571"/>
      <c r="R47" s="571"/>
      <c r="S47" s="571"/>
    </row>
    <row r="48" spans="1:19">
      <c r="A48" s="576" t="s">
        <v>399</v>
      </c>
      <c r="B48" s="576" t="s">
        <v>399</v>
      </c>
      <c r="C48" s="576" t="s">
        <v>84</v>
      </c>
      <c r="D48" s="577">
        <v>2014</v>
      </c>
      <c r="E48" s="578" t="s">
        <v>25</v>
      </c>
      <c r="F48" s="578" t="s">
        <v>93</v>
      </c>
      <c r="G48" s="579" t="s">
        <v>527</v>
      </c>
      <c r="H48" s="597" t="s">
        <v>892</v>
      </c>
      <c r="I48" s="592">
        <v>1</v>
      </c>
      <c r="J48" s="596" t="s">
        <v>530</v>
      </c>
      <c r="K48" s="593"/>
      <c r="L48" s="593">
        <v>448</v>
      </c>
      <c r="M48" s="593">
        <v>561</v>
      </c>
      <c r="N48" s="90">
        <f t="shared" si="0"/>
        <v>1009</v>
      </c>
      <c r="O48" s="594"/>
      <c r="P48" s="571"/>
      <c r="Q48" s="571"/>
      <c r="R48" s="571"/>
      <c r="S48" s="571"/>
    </row>
    <row r="49" spans="1:19">
      <c r="A49" s="576" t="s">
        <v>399</v>
      </c>
      <c r="B49" s="576" t="s">
        <v>399</v>
      </c>
      <c r="C49" s="576" t="s">
        <v>84</v>
      </c>
      <c r="D49" s="577">
        <v>2014</v>
      </c>
      <c r="E49" s="578" t="s">
        <v>25</v>
      </c>
      <c r="F49" s="578" t="s">
        <v>93</v>
      </c>
      <c r="G49" s="579" t="s">
        <v>527</v>
      </c>
      <c r="H49" s="597" t="s">
        <v>892</v>
      </c>
      <c r="I49" s="592">
        <v>1</v>
      </c>
      <c r="J49" s="579" t="s">
        <v>531</v>
      </c>
      <c r="K49" s="593"/>
      <c r="L49" s="593">
        <v>2</v>
      </c>
      <c r="M49" s="593">
        <v>422</v>
      </c>
      <c r="N49" s="90">
        <f t="shared" si="0"/>
        <v>424</v>
      </c>
      <c r="O49" s="594"/>
      <c r="P49" s="571"/>
      <c r="Q49" s="571"/>
      <c r="R49" s="571"/>
      <c r="S49" s="571"/>
    </row>
    <row r="50" spans="1:19">
      <c r="A50" s="576" t="s">
        <v>399</v>
      </c>
      <c r="B50" s="576" t="s">
        <v>399</v>
      </c>
      <c r="C50" s="576" t="s">
        <v>84</v>
      </c>
      <c r="D50" s="577">
        <v>2014</v>
      </c>
      <c r="E50" s="578" t="s">
        <v>25</v>
      </c>
      <c r="F50" s="578" t="s">
        <v>93</v>
      </c>
      <c r="G50" s="579" t="s">
        <v>527</v>
      </c>
      <c r="H50" s="597" t="s">
        <v>892</v>
      </c>
      <c r="I50" s="592">
        <v>1</v>
      </c>
      <c r="J50" s="579" t="s">
        <v>528</v>
      </c>
      <c r="K50" s="593"/>
      <c r="L50" s="593">
        <v>10444</v>
      </c>
      <c r="M50" s="593">
        <v>615</v>
      </c>
      <c r="N50" s="90">
        <f t="shared" si="0"/>
        <v>11059</v>
      </c>
      <c r="O50" s="594"/>
      <c r="P50" s="571"/>
      <c r="Q50" s="571"/>
      <c r="R50" s="571"/>
      <c r="S50" s="571"/>
    </row>
    <row r="51" spans="1:19">
      <c r="A51" s="576" t="s">
        <v>399</v>
      </c>
      <c r="B51" s="576" t="s">
        <v>399</v>
      </c>
      <c r="C51" s="576" t="s">
        <v>84</v>
      </c>
      <c r="D51" s="577">
        <v>2014</v>
      </c>
      <c r="E51" s="578" t="s">
        <v>25</v>
      </c>
      <c r="F51" s="578" t="s">
        <v>93</v>
      </c>
      <c r="G51" s="579" t="s">
        <v>527</v>
      </c>
      <c r="H51" s="597" t="s">
        <v>892</v>
      </c>
      <c r="I51" s="592">
        <v>1</v>
      </c>
      <c r="J51" s="588" t="s">
        <v>529</v>
      </c>
      <c r="K51" s="593">
        <v>1846</v>
      </c>
      <c r="L51" s="593">
        <v>50</v>
      </c>
      <c r="M51" s="593">
        <v>2250</v>
      </c>
      <c r="N51" s="90">
        <f t="shared" si="0"/>
        <v>4146</v>
      </c>
      <c r="O51" s="594"/>
      <c r="P51" s="571"/>
      <c r="Q51" s="571"/>
      <c r="R51" s="571"/>
      <c r="S51" s="571"/>
    </row>
    <row r="52" spans="1:19">
      <c r="A52" s="576" t="s">
        <v>399</v>
      </c>
      <c r="B52" s="576" t="s">
        <v>399</v>
      </c>
      <c r="C52" s="576" t="s">
        <v>84</v>
      </c>
      <c r="D52" s="577">
        <v>2014</v>
      </c>
      <c r="E52" s="578" t="s">
        <v>25</v>
      </c>
      <c r="F52" s="578" t="s">
        <v>93</v>
      </c>
      <c r="G52" s="579" t="s">
        <v>527</v>
      </c>
      <c r="H52" s="597" t="s">
        <v>653</v>
      </c>
      <c r="I52" s="592">
        <v>1</v>
      </c>
      <c r="J52" s="596" t="s">
        <v>307</v>
      </c>
      <c r="K52" s="593"/>
      <c r="L52" s="593">
        <v>0</v>
      </c>
      <c r="M52" s="593">
        <v>1</v>
      </c>
      <c r="N52" s="90">
        <f t="shared" si="0"/>
        <v>1</v>
      </c>
      <c r="O52" s="594"/>
      <c r="P52" s="571"/>
      <c r="Q52" s="571"/>
      <c r="R52" s="571"/>
      <c r="S52" s="571"/>
    </row>
    <row r="53" spans="1:19">
      <c r="A53" s="576" t="s">
        <v>399</v>
      </c>
      <c r="B53" s="576" t="s">
        <v>399</v>
      </c>
      <c r="C53" s="576" t="s">
        <v>84</v>
      </c>
      <c r="D53" s="577">
        <v>2014</v>
      </c>
      <c r="E53" s="578" t="s">
        <v>25</v>
      </c>
      <c r="F53" s="578" t="s">
        <v>93</v>
      </c>
      <c r="G53" s="579" t="s">
        <v>527</v>
      </c>
      <c r="H53" s="597" t="s">
        <v>653</v>
      </c>
      <c r="I53" s="592">
        <v>1</v>
      </c>
      <c r="J53" s="588" t="s">
        <v>529</v>
      </c>
      <c r="K53" s="593">
        <v>109</v>
      </c>
      <c r="L53" s="593">
        <v>0</v>
      </c>
      <c r="M53" s="593">
        <v>196</v>
      </c>
      <c r="N53" s="90">
        <f t="shared" si="0"/>
        <v>305</v>
      </c>
      <c r="O53" s="594"/>
      <c r="P53" s="571"/>
      <c r="Q53" s="571"/>
      <c r="R53" s="571"/>
      <c r="S53" s="571"/>
    </row>
    <row r="54" spans="1:19">
      <c r="A54" s="576" t="s">
        <v>399</v>
      </c>
      <c r="B54" s="576" t="s">
        <v>399</v>
      </c>
      <c r="C54" s="576" t="s">
        <v>84</v>
      </c>
      <c r="D54" s="577">
        <v>2014</v>
      </c>
      <c r="E54" s="578" t="s">
        <v>25</v>
      </c>
      <c r="F54" s="578" t="s">
        <v>93</v>
      </c>
      <c r="G54" s="579" t="s">
        <v>527</v>
      </c>
      <c r="H54" s="597" t="s">
        <v>893</v>
      </c>
      <c r="I54" s="592">
        <v>2</v>
      </c>
      <c r="J54" s="596" t="s">
        <v>530</v>
      </c>
      <c r="K54" s="593"/>
      <c r="L54" s="593">
        <v>8</v>
      </c>
      <c r="M54" s="593">
        <v>3</v>
      </c>
      <c r="N54" s="90">
        <f t="shared" si="0"/>
        <v>11</v>
      </c>
      <c r="O54" s="594"/>
      <c r="P54" s="571"/>
      <c r="Q54" s="571"/>
      <c r="R54" s="571"/>
      <c r="S54" s="571"/>
    </row>
    <row r="55" spans="1:19">
      <c r="A55" s="576" t="s">
        <v>399</v>
      </c>
      <c r="B55" s="576" t="s">
        <v>399</v>
      </c>
      <c r="C55" s="576" t="s">
        <v>84</v>
      </c>
      <c r="D55" s="577">
        <v>2014</v>
      </c>
      <c r="E55" s="578" t="s">
        <v>25</v>
      </c>
      <c r="F55" s="578" t="s">
        <v>93</v>
      </c>
      <c r="G55" s="579" t="s">
        <v>527</v>
      </c>
      <c r="H55" s="597" t="s">
        <v>893</v>
      </c>
      <c r="I55" s="592">
        <v>2</v>
      </c>
      <c r="J55" s="579" t="s">
        <v>531</v>
      </c>
      <c r="K55" s="593"/>
      <c r="L55" s="593">
        <v>0</v>
      </c>
      <c r="M55" s="593">
        <v>2</v>
      </c>
      <c r="N55" s="90">
        <f t="shared" si="0"/>
        <v>2</v>
      </c>
      <c r="O55" s="594"/>
      <c r="P55" s="571"/>
      <c r="Q55" s="571"/>
      <c r="R55" s="571"/>
      <c r="S55" s="571"/>
    </row>
    <row r="56" spans="1:19">
      <c r="A56" s="576" t="s">
        <v>399</v>
      </c>
      <c r="B56" s="576" t="s">
        <v>399</v>
      </c>
      <c r="C56" s="576" t="s">
        <v>84</v>
      </c>
      <c r="D56" s="577">
        <v>2014</v>
      </c>
      <c r="E56" s="578" t="s">
        <v>25</v>
      </c>
      <c r="F56" s="578" t="s">
        <v>93</v>
      </c>
      <c r="G56" s="579" t="s">
        <v>527</v>
      </c>
      <c r="H56" s="597" t="s">
        <v>893</v>
      </c>
      <c r="I56" s="592">
        <v>2</v>
      </c>
      <c r="J56" s="588" t="s">
        <v>529</v>
      </c>
      <c r="K56" s="593">
        <v>142</v>
      </c>
      <c r="L56" s="593">
        <v>378</v>
      </c>
      <c r="M56" s="593">
        <v>483</v>
      </c>
      <c r="N56" s="90">
        <f t="shared" si="0"/>
        <v>1003</v>
      </c>
      <c r="O56" s="594"/>
      <c r="P56" s="571"/>
      <c r="Q56" s="571"/>
      <c r="R56" s="571"/>
      <c r="S56" s="571"/>
    </row>
    <row r="57" spans="1:19">
      <c r="A57" s="576" t="s">
        <v>399</v>
      </c>
      <c r="B57" s="576" t="s">
        <v>399</v>
      </c>
      <c r="C57" s="576" t="s">
        <v>84</v>
      </c>
      <c r="D57" s="577">
        <v>2014</v>
      </c>
      <c r="E57" s="578" t="s">
        <v>25</v>
      </c>
      <c r="F57" s="578" t="s">
        <v>93</v>
      </c>
      <c r="G57" s="579" t="s">
        <v>527</v>
      </c>
      <c r="H57" s="597" t="s">
        <v>656</v>
      </c>
      <c r="I57" s="592">
        <v>1</v>
      </c>
      <c r="J57" s="596" t="s">
        <v>307</v>
      </c>
      <c r="K57" s="593"/>
      <c r="L57" s="593">
        <v>1</v>
      </c>
      <c r="M57" s="593">
        <v>0</v>
      </c>
      <c r="N57" s="90">
        <f t="shared" si="0"/>
        <v>1</v>
      </c>
      <c r="O57" s="594"/>
      <c r="P57" s="571"/>
      <c r="Q57" s="571"/>
      <c r="R57" s="571"/>
      <c r="S57" s="571"/>
    </row>
    <row r="58" spans="1:19">
      <c r="A58" s="576" t="s">
        <v>399</v>
      </c>
      <c r="B58" s="576" t="s">
        <v>399</v>
      </c>
      <c r="C58" s="576" t="s">
        <v>84</v>
      </c>
      <c r="D58" s="577">
        <v>2014</v>
      </c>
      <c r="E58" s="578" t="s">
        <v>25</v>
      </c>
      <c r="F58" s="578" t="s">
        <v>93</v>
      </c>
      <c r="G58" s="579" t="s">
        <v>527</v>
      </c>
      <c r="H58" s="597" t="s">
        <v>656</v>
      </c>
      <c r="I58" s="592">
        <v>1</v>
      </c>
      <c r="J58" s="588" t="s">
        <v>529</v>
      </c>
      <c r="K58" s="593">
        <v>692</v>
      </c>
      <c r="L58" s="593">
        <v>14</v>
      </c>
      <c r="M58" s="593">
        <v>765</v>
      </c>
      <c r="N58" s="90">
        <f t="shared" si="0"/>
        <v>1471</v>
      </c>
      <c r="O58" s="594"/>
      <c r="P58" s="571"/>
      <c r="Q58" s="571"/>
      <c r="R58" s="571"/>
      <c r="S58" s="571"/>
    </row>
    <row r="59" spans="1:19">
      <c r="A59" s="576" t="s">
        <v>399</v>
      </c>
      <c r="B59" s="576" t="s">
        <v>399</v>
      </c>
      <c r="C59" s="576" t="s">
        <v>84</v>
      </c>
      <c r="D59" s="577">
        <v>2014</v>
      </c>
      <c r="E59" s="578" t="s">
        <v>25</v>
      </c>
      <c r="F59" s="578" t="s">
        <v>93</v>
      </c>
      <c r="G59" s="579" t="s">
        <v>527</v>
      </c>
      <c r="H59" s="597" t="s">
        <v>657</v>
      </c>
      <c r="I59" s="592">
        <v>1</v>
      </c>
      <c r="J59" s="579" t="s">
        <v>531</v>
      </c>
      <c r="K59" s="593"/>
      <c r="L59" s="593">
        <v>1</v>
      </c>
      <c r="M59" s="593">
        <v>0</v>
      </c>
      <c r="N59" s="90">
        <f t="shared" si="0"/>
        <v>1</v>
      </c>
      <c r="O59" s="594"/>
      <c r="P59" s="571"/>
      <c r="Q59" s="571"/>
      <c r="R59" s="571"/>
      <c r="S59" s="571"/>
    </row>
    <row r="60" spans="1:19">
      <c r="A60" s="576" t="s">
        <v>399</v>
      </c>
      <c r="B60" s="576" t="s">
        <v>399</v>
      </c>
      <c r="C60" s="576" t="s">
        <v>84</v>
      </c>
      <c r="D60" s="577">
        <v>2014</v>
      </c>
      <c r="E60" s="578" t="s">
        <v>25</v>
      </c>
      <c r="F60" s="578" t="s">
        <v>93</v>
      </c>
      <c r="G60" s="579" t="s">
        <v>527</v>
      </c>
      <c r="H60" s="597" t="s">
        <v>657</v>
      </c>
      <c r="I60" s="592">
        <v>1</v>
      </c>
      <c r="J60" s="596" t="s">
        <v>307</v>
      </c>
      <c r="K60" s="593"/>
      <c r="L60" s="593">
        <v>14</v>
      </c>
      <c r="M60" s="593">
        <v>0</v>
      </c>
      <c r="N60" s="90">
        <f t="shared" si="0"/>
        <v>14</v>
      </c>
      <c r="O60" s="594"/>
      <c r="P60" s="571"/>
      <c r="Q60" s="571"/>
      <c r="R60" s="571"/>
      <c r="S60" s="571"/>
    </row>
    <row r="61" spans="1:19">
      <c r="A61" s="576" t="s">
        <v>399</v>
      </c>
      <c r="B61" s="576" t="s">
        <v>399</v>
      </c>
      <c r="C61" s="576" t="s">
        <v>84</v>
      </c>
      <c r="D61" s="577">
        <v>2014</v>
      </c>
      <c r="E61" s="578" t="s">
        <v>25</v>
      </c>
      <c r="F61" s="578" t="s">
        <v>93</v>
      </c>
      <c r="G61" s="579" t="s">
        <v>527</v>
      </c>
      <c r="H61" s="597" t="s">
        <v>657</v>
      </c>
      <c r="I61" s="592">
        <v>1</v>
      </c>
      <c r="J61" s="588" t="s">
        <v>529</v>
      </c>
      <c r="K61" s="593"/>
      <c r="L61" s="593">
        <v>1</v>
      </c>
      <c r="M61" s="593">
        <v>0</v>
      </c>
      <c r="N61" s="90">
        <f t="shared" si="0"/>
        <v>1</v>
      </c>
      <c r="O61" s="594"/>
      <c r="P61" s="571"/>
      <c r="Q61" s="571"/>
      <c r="R61" s="571"/>
      <c r="S61" s="571"/>
    </row>
    <row r="62" spans="1:19">
      <c r="A62" s="576" t="s">
        <v>399</v>
      </c>
      <c r="B62" s="576" t="s">
        <v>399</v>
      </c>
      <c r="C62" s="576" t="s">
        <v>84</v>
      </c>
      <c r="D62" s="577">
        <v>2014</v>
      </c>
      <c r="E62" s="578" t="s">
        <v>25</v>
      </c>
      <c r="F62" s="578" t="s">
        <v>93</v>
      </c>
      <c r="G62" s="579" t="s">
        <v>527</v>
      </c>
      <c r="H62" s="597" t="s">
        <v>894</v>
      </c>
      <c r="I62" s="592">
        <v>3</v>
      </c>
      <c r="J62" s="596" t="s">
        <v>307</v>
      </c>
      <c r="K62" s="593"/>
      <c r="L62" s="593">
        <v>8</v>
      </c>
      <c r="M62" s="593">
        <v>0</v>
      </c>
      <c r="N62" s="90">
        <f t="shared" si="0"/>
        <v>8</v>
      </c>
      <c r="O62" s="594"/>
      <c r="P62" s="571"/>
      <c r="Q62" s="571"/>
      <c r="R62" s="571"/>
      <c r="S62" s="571"/>
    </row>
    <row r="63" spans="1:19">
      <c r="A63" s="576" t="s">
        <v>399</v>
      </c>
      <c r="B63" s="576" t="s">
        <v>399</v>
      </c>
      <c r="C63" s="576" t="s">
        <v>84</v>
      </c>
      <c r="D63" s="577">
        <v>2014</v>
      </c>
      <c r="E63" s="578" t="s">
        <v>25</v>
      </c>
      <c r="F63" s="578" t="s">
        <v>93</v>
      </c>
      <c r="G63" s="579" t="s">
        <v>527</v>
      </c>
      <c r="H63" s="597" t="s">
        <v>894</v>
      </c>
      <c r="I63" s="592">
        <v>3</v>
      </c>
      <c r="J63" s="588" t="s">
        <v>529</v>
      </c>
      <c r="K63" s="593"/>
      <c r="L63" s="593">
        <v>1324</v>
      </c>
      <c r="M63" s="593">
        <v>604</v>
      </c>
      <c r="N63" s="90">
        <f t="shared" si="0"/>
        <v>1928</v>
      </c>
      <c r="O63" s="594"/>
      <c r="P63" s="571"/>
      <c r="Q63" s="571"/>
      <c r="R63" s="571"/>
      <c r="S63" s="571"/>
    </row>
    <row r="64" spans="1:19">
      <c r="A64" s="576" t="s">
        <v>399</v>
      </c>
      <c r="B64" s="576" t="s">
        <v>399</v>
      </c>
      <c r="C64" s="576" t="s">
        <v>84</v>
      </c>
      <c r="D64" s="577">
        <v>2014</v>
      </c>
      <c r="E64" s="578" t="s">
        <v>25</v>
      </c>
      <c r="F64" s="578" t="s">
        <v>93</v>
      </c>
      <c r="G64" s="579" t="s">
        <v>527</v>
      </c>
      <c r="H64" s="597" t="s">
        <v>659</v>
      </c>
      <c r="I64" s="592">
        <v>1</v>
      </c>
      <c r="J64" s="588" t="s">
        <v>529</v>
      </c>
      <c r="K64" s="593">
        <v>1</v>
      </c>
      <c r="L64" s="593">
        <v>0</v>
      </c>
      <c r="M64" s="593">
        <v>1</v>
      </c>
      <c r="N64" s="90">
        <f t="shared" si="0"/>
        <v>2</v>
      </c>
      <c r="O64" s="594"/>
      <c r="P64" s="571"/>
      <c r="Q64" s="571"/>
      <c r="R64" s="571"/>
      <c r="S64" s="571"/>
    </row>
    <row r="65" spans="1:19">
      <c r="A65" s="599"/>
      <c r="B65" s="576" t="s">
        <v>399</v>
      </c>
      <c r="C65" s="576" t="s">
        <v>84</v>
      </c>
      <c r="D65" s="577">
        <v>2014</v>
      </c>
      <c r="E65" s="578" t="s">
        <v>25</v>
      </c>
      <c r="F65" s="578" t="s">
        <v>93</v>
      </c>
      <c r="G65" s="579" t="s">
        <v>527</v>
      </c>
      <c r="H65" s="597" t="s">
        <v>658</v>
      </c>
      <c r="I65" s="592">
        <v>1</v>
      </c>
      <c r="J65" s="588" t="s">
        <v>529</v>
      </c>
      <c r="K65" s="593">
        <v>3</v>
      </c>
      <c r="L65" s="593">
        <v>0</v>
      </c>
      <c r="M65" s="593">
        <v>0</v>
      </c>
      <c r="N65" s="90">
        <f t="shared" si="0"/>
        <v>3</v>
      </c>
      <c r="O65" s="594"/>
      <c r="P65" s="571"/>
      <c r="Q65" s="571"/>
      <c r="R65" s="571"/>
      <c r="S65" s="571"/>
    </row>
    <row r="66" spans="1:19">
      <c r="A66" s="576" t="s">
        <v>399</v>
      </c>
      <c r="B66" s="576" t="s">
        <v>399</v>
      </c>
      <c r="C66" s="576" t="s">
        <v>84</v>
      </c>
      <c r="D66" s="577">
        <v>2014</v>
      </c>
      <c r="E66" s="578" t="s">
        <v>25</v>
      </c>
      <c r="F66" s="578" t="s">
        <v>93</v>
      </c>
      <c r="G66" s="579" t="s">
        <v>527</v>
      </c>
      <c r="H66" s="597" t="s">
        <v>895</v>
      </c>
      <c r="I66" s="592">
        <v>3</v>
      </c>
      <c r="J66" s="579" t="s">
        <v>531</v>
      </c>
      <c r="K66" s="593"/>
      <c r="L66" s="593">
        <v>11</v>
      </c>
      <c r="M66" s="593">
        <v>1</v>
      </c>
      <c r="N66" s="90">
        <f t="shared" si="0"/>
        <v>12</v>
      </c>
      <c r="O66" s="594"/>
      <c r="P66" s="571"/>
      <c r="Q66" s="571"/>
      <c r="R66" s="571"/>
      <c r="S66" s="571"/>
    </row>
    <row r="67" spans="1:19">
      <c r="A67" s="576" t="s">
        <v>399</v>
      </c>
      <c r="B67" s="576" t="s">
        <v>399</v>
      </c>
      <c r="C67" s="576" t="s">
        <v>84</v>
      </c>
      <c r="D67" s="577">
        <v>2014</v>
      </c>
      <c r="E67" s="578" t="s">
        <v>25</v>
      </c>
      <c r="F67" s="578" t="s">
        <v>93</v>
      </c>
      <c r="G67" s="579" t="s">
        <v>527</v>
      </c>
      <c r="H67" s="597" t="s">
        <v>895</v>
      </c>
      <c r="I67" s="592">
        <v>3</v>
      </c>
      <c r="J67" s="588" t="s">
        <v>529</v>
      </c>
      <c r="K67" s="593"/>
      <c r="L67" s="593">
        <v>4</v>
      </c>
      <c r="M67" s="593">
        <v>0</v>
      </c>
      <c r="N67" s="90">
        <f t="shared" si="0"/>
        <v>4</v>
      </c>
      <c r="O67" s="594"/>
      <c r="P67" s="571"/>
      <c r="Q67" s="571"/>
      <c r="R67" s="571"/>
      <c r="S67" s="571"/>
    </row>
    <row r="68" spans="1:19">
      <c r="A68" s="576" t="s">
        <v>399</v>
      </c>
      <c r="B68" s="576" t="s">
        <v>399</v>
      </c>
      <c r="C68" s="576" t="s">
        <v>84</v>
      </c>
      <c r="D68" s="577">
        <v>2014</v>
      </c>
      <c r="E68" s="578" t="s">
        <v>25</v>
      </c>
      <c r="F68" s="578" t="s">
        <v>93</v>
      </c>
      <c r="G68" s="579" t="s">
        <v>527</v>
      </c>
      <c r="H68" s="597" t="s">
        <v>793</v>
      </c>
      <c r="I68" s="592">
        <v>2</v>
      </c>
      <c r="J68" s="596" t="s">
        <v>530</v>
      </c>
      <c r="K68" s="593"/>
      <c r="L68" s="593">
        <v>180</v>
      </c>
      <c r="M68" s="593">
        <v>5</v>
      </c>
      <c r="N68" s="90">
        <f t="shared" si="0"/>
        <v>185</v>
      </c>
      <c r="O68" s="594"/>
      <c r="P68" s="571"/>
      <c r="Q68" s="571"/>
      <c r="R68" s="571"/>
      <c r="S68" s="571"/>
    </row>
    <row r="69" spans="1:19">
      <c r="A69" s="576" t="s">
        <v>399</v>
      </c>
      <c r="B69" s="576" t="s">
        <v>399</v>
      </c>
      <c r="C69" s="576" t="s">
        <v>84</v>
      </c>
      <c r="D69" s="577">
        <v>2014</v>
      </c>
      <c r="E69" s="578" t="s">
        <v>25</v>
      </c>
      <c r="F69" s="578" t="s">
        <v>93</v>
      </c>
      <c r="G69" s="579" t="s">
        <v>527</v>
      </c>
      <c r="H69" s="597" t="s">
        <v>793</v>
      </c>
      <c r="I69" s="592">
        <v>2</v>
      </c>
      <c r="J69" s="579" t="s">
        <v>531</v>
      </c>
      <c r="K69" s="593"/>
      <c r="L69" s="593">
        <v>5</v>
      </c>
      <c r="M69" s="593">
        <v>0</v>
      </c>
      <c r="N69" s="90">
        <f t="shared" si="0"/>
        <v>5</v>
      </c>
      <c r="O69" s="594"/>
      <c r="P69" s="571"/>
      <c r="Q69" s="571"/>
      <c r="R69" s="571"/>
      <c r="S69" s="571"/>
    </row>
    <row r="70" spans="1:19">
      <c r="A70" s="576" t="s">
        <v>399</v>
      </c>
      <c r="B70" s="576" t="s">
        <v>399</v>
      </c>
      <c r="C70" s="576" t="s">
        <v>84</v>
      </c>
      <c r="D70" s="577">
        <v>2014</v>
      </c>
      <c r="E70" s="578" t="s">
        <v>25</v>
      </c>
      <c r="F70" s="578" t="s">
        <v>93</v>
      </c>
      <c r="G70" s="579" t="s">
        <v>527</v>
      </c>
      <c r="H70" s="597" t="s">
        <v>793</v>
      </c>
      <c r="I70" s="592">
        <v>2</v>
      </c>
      <c r="J70" s="579" t="s">
        <v>528</v>
      </c>
      <c r="K70" s="593"/>
      <c r="L70" s="593">
        <v>1416</v>
      </c>
      <c r="M70" s="593">
        <v>79</v>
      </c>
      <c r="N70" s="90">
        <f t="shared" ref="N70:N133" si="1">K70+L70+M70</f>
        <v>1495</v>
      </c>
      <c r="O70" s="594"/>
      <c r="P70" s="571"/>
      <c r="Q70" s="571"/>
      <c r="R70" s="571"/>
      <c r="S70" s="571"/>
    </row>
    <row r="71" spans="1:19">
      <c r="A71" s="576" t="s">
        <v>399</v>
      </c>
      <c r="B71" s="576" t="s">
        <v>399</v>
      </c>
      <c r="C71" s="576" t="s">
        <v>84</v>
      </c>
      <c r="D71" s="577">
        <v>2014</v>
      </c>
      <c r="E71" s="578" t="s">
        <v>25</v>
      </c>
      <c r="F71" s="578" t="s">
        <v>93</v>
      </c>
      <c r="G71" s="579" t="s">
        <v>527</v>
      </c>
      <c r="H71" s="597" t="s">
        <v>793</v>
      </c>
      <c r="I71" s="592">
        <v>2</v>
      </c>
      <c r="J71" s="588" t="s">
        <v>529</v>
      </c>
      <c r="K71" s="593">
        <v>4872</v>
      </c>
      <c r="L71" s="593">
        <v>7679</v>
      </c>
      <c r="M71" s="593">
        <v>2013</v>
      </c>
      <c r="N71" s="90">
        <f t="shared" si="1"/>
        <v>14564</v>
      </c>
      <c r="O71" s="594"/>
      <c r="P71" s="571"/>
      <c r="Q71" s="571"/>
      <c r="R71" s="571"/>
      <c r="S71" s="571"/>
    </row>
    <row r="72" spans="1:19">
      <c r="A72" s="576" t="s">
        <v>399</v>
      </c>
      <c r="B72" s="576" t="s">
        <v>399</v>
      </c>
      <c r="C72" s="576" t="s">
        <v>84</v>
      </c>
      <c r="D72" s="577">
        <v>2014</v>
      </c>
      <c r="E72" s="578" t="s">
        <v>25</v>
      </c>
      <c r="F72" s="578" t="s">
        <v>93</v>
      </c>
      <c r="G72" s="579" t="s">
        <v>527</v>
      </c>
      <c r="H72" s="597" t="s">
        <v>665</v>
      </c>
      <c r="I72" s="592">
        <v>1</v>
      </c>
      <c r="J72" s="588" t="s">
        <v>529</v>
      </c>
      <c r="K72" s="593">
        <v>1</v>
      </c>
      <c r="L72" s="593">
        <v>0</v>
      </c>
      <c r="M72" s="593">
        <v>0</v>
      </c>
      <c r="N72" s="90">
        <f t="shared" si="1"/>
        <v>1</v>
      </c>
      <c r="O72" s="594"/>
      <c r="P72" s="571"/>
      <c r="Q72" s="571"/>
      <c r="R72" s="571"/>
      <c r="S72" s="571"/>
    </row>
    <row r="73" spans="1:19">
      <c r="A73" s="576" t="s">
        <v>399</v>
      </c>
      <c r="B73" s="576" t="s">
        <v>399</v>
      </c>
      <c r="C73" s="576" t="s">
        <v>84</v>
      </c>
      <c r="D73" s="577">
        <v>2014</v>
      </c>
      <c r="E73" s="578" t="s">
        <v>25</v>
      </c>
      <c r="F73" s="578" t="s">
        <v>93</v>
      </c>
      <c r="G73" s="579" t="s">
        <v>527</v>
      </c>
      <c r="H73" s="597" t="s">
        <v>666</v>
      </c>
      <c r="I73" s="592">
        <v>1</v>
      </c>
      <c r="J73" s="588" t="s">
        <v>529</v>
      </c>
      <c r="K73" s="593">
        <v>4</v>
      </c>
      <c r="L73" s="593">
        <v>0</v>
      </c>
      <c r="M73" s="593">
        <v>0</v>
      </c>
      <c r="N73" s="90">
        <f t="shared" si="1"/>
        <v>4</v>
      </c>
      <c r="O73" s="594"/>
      <c r="P73" s="571"/>
      <c r="Q73" s="571"/>
      <c r="R73" s="571"/>
      <c r="S73" s="571"/>
    </row>
    <row r="74" spans="1:19">
      <c r="A74" s="576" t="s">
        <v>399</v>
      </c>
      <c r="B74" s="576" t="s">
        <v>399</v>
      </c>
      <c r="C74" s="576" t="s">
        <v>84</v>
      </c>
      <c r="D74" s="577">
        <v>2014</v>
      </c>
      <c r="E74" s="578" t="s">
        <v>25</v>
      </c>
      <c r="F74" s="578" t="s">
        <v>93</v>
      </c>
      <c r="G74" s="579" t="s">
        <v>527</v>
      </c>
      <c r="H74" s="597" t="s">
        <v>896</v>
      </c>
      <c r="I74" s="592">
        <v>3</v>
      </c>
      <c r="J74" s="596" t="s">
        <v>530</v>
      </c>
      <c r="K74" s="593"/>
      <c r="L74" s="593">
        <v>3</v>
      </c>
      <c r="M74" s="593">
        <v>0</v>
      </c>
      <c r="N74" s="90">
        <f t="shared" si="1"/>
        <v>3</v>
      </c>
      <c r="O74" s="594"/>
      <c r="P74" s="571"/>
      <c r="Q74" s="571"/>
      <c r="R74" s="571"/>
      <c r="S74" s="571"/>
    </row>
    <row r="75" spans="1:19">
      <c r="A75" s="576" t="s">
        <v>399</v>
      </c>
      <c r="B75" s="576" t="s">
        <v>399</v>
      </c>
      <c r="C75" s="576" t="s">
        <v>84</v>
      </c>
      <c r="D75" s="577">
        <v>2014</v>
      </c>
      <c r="E75" s="578" t="s">
        <v>25</v>
      </c>
      <c r="F75" s="578" t="s">
        <v>93</v>
      </c>
      <c r="G75" s="579" t="s">
        <v>527</v>
      </c>
      <c r="H75" s="597" t="s">
        <v>896</v>
      </c>
      <c r="I75" s="592">
        <v>3</v>
      </c>
      <c r="J75" s="579" t="s">
        <v>531</v>
      </c>
      <c r="K75" s="593"/>
      <c r="L75" s="593">
        <v>28</v>
      </c>
      <c r="M75" s="593">
        <v>1</v>
      </c>
      <c r="N75" s="90">
        <f t="shared" si="1"/>
        <v>29</v>
      </c>
      <c r="O75" s="594"/>
      <c r="P75" s="571"/>
      <c r="Q75" s="571"/>
      <c r="R75" s="571"/>
      <c r="S75" s="571"/>
    </row>
    <row r="76" spans="1:19">
      <c r="A76" s="576" t="s">
        <v>399</v>
      </c>
      <c r="B76" s="576" t="s">
        <v>399</v>
      </c>
      <c r="C76" s="576" t="s">
        <v>84</v>
      </c>
      <c r="D76" s="577">
        <v>2014</v>
      </c>
      <c r="E76" s="578" t="s">
        <v>25</v>
      </c>
      <c r="F76" s="578" t="s">
        <v>93</v>
      </c>
      <c r="G76" s="579" t="s">
        <v>527</v>
      </c>
      <c r="H76" s="597" t="s">
        <v>896</v>
      </c>
      <c r="I76" s="592">
        <v>3</v>
      </c>
      <c r="J76" s="588" t="s">
        <v>529</v>
      </c>
      <c r="K76" s="593"/>
      <c r="L76" s="593">
        <v>1634</v>
      </c>
      <c r="M76" s="593">
        <v>845</v>
      </c>
      <c r="N76" s="90">
        <f t="shared" si="1"/>
        <v>2479</v>
      </c>
      <c r="O76" s="594"/>
      <c r="P76" s="571"/>
      <c r="Q76" s="571"/>
      <c r="R76" s="571"/>
      <c r="S76" s="571"/>
    </row>
    <row r="77" spans="1:19">
      <c r="A77" s="576" t="s">
        <v>399</v>
      </c>
      <c r="B77" s="576" t="s">
        <v>399</v>
      </c>
      <c r="C77" s="576" t="s">
        <v>84</v>
      </c>
      <c r="D77" s="577">
        <v>2014</v>
      </c>
      <c r="E77" s="578" t="s">
        <v>25</v>
      </c>
      <c r="F77" s="578" t="s">
        <v>93</v>
      </c>
      <c r="G77" s="579" t="s">
        <v>527</v>
      </c>
      <c r="H77" s="597" t="s">
        <v>897</v>
      </c>
      <c r="I77" s="592">
        <v>3</v>
      </c>
      <c r="J77" s="596" t="s">
        <v>530</v>
      </c>
      <c r="K77" s="593"/>
      <c r="L77" s="593">
        <v>5</v>
      </c>
      <c r="M77" s="593">
        <v>0</v>
      </c>
      <c r="N77" s="90">
        <f t="shared" si="1"/>
        <v>5</v>
      </c>
      <c r="O77" s="594"/>
      <c r="P77" s="571"/>
      <c r="Q77" s="571"/>
      <c r="R77" s="571"/>
      <c r="S77" s="571"/>
    </row>
    <row r="78" spans="1:19">
      <c r="A78" s="576" t="s">
        <v>399</v>
      </c>
      <c r="B78" s="576" t="s">
        <v>399</v>
      </c>
      <c r="C78" s="576" t="s">
        <v>84</v>
      </c>
      <c r="D78" s="577">
        <v>2014</v>
      </c>
      <c r="E78" s="578" t="s">
        <v>25</v>
      </c>
      <c r="F78" s="578" t="s">
        <v>93</v>
      </c>
      <c r="G78" s="579" t="s">
        <v>527</v>
      </c>
      <c r="H78" s="597" t="s">
        <v>897</v>
      </c>
      <c r="I78" s="592">
        <v>3</v>
      </c>
      <c r="J78" s="579" t="s">
        <v>531</v>
      </c>
      <c r="K78" s="593"/>
      <c r="L78" s="593">
        <v>50</v>
      </c>
      <c r="M78" s="593">
        <v>6</v>
      </c>
      <c r="N78" s="90">
        <f t="shared" si="1"/>
        <v>56</v>
      </c>
      <c r="O78" s="594"/>
      <c r="P78" s="571"/>
      <c r="Q78" s="571"/>
      <c r="R78" s="571"/>
      <c r="S78" s="571"/>
    </row>
    <row r="79" spans="1:19">
      <c r="A79" s="576" t="s">
        <v>399</v>
      </c>
      <c r="B79" s="576" t="s">
        <v>399</v>
      </c>
      <c r="C79" s="576" t="s">
        <v>84</v>
      </c>
      <c r="D79" s="577">
        <v>2014</v>
      </c>
      <c r="E79" s="578" t="s">
        <v>25</v>
      </c>
      <c r="F79" s="578" t="s">
        <v>93</v>
      </c>
      <c r="G79" s="579" t="s">
        <v>527</v>
      </c>
      <c r="H79" s="597" t="s">
        <v>897</v>
      </c>
      <c r="I79" s="592">
        <v>3</v>
      </c>
      <c r="J79" s="579" t="s">
        <v>528</v>
      </c>
      <c r="K79" s="593"/>
      <c r="L79" s="593">
        <v>103</v>
      </c>
      <c r="M79" s="593">
        <v>0</v>
      </c>
      <c r="N79" s="90">
        <f t="shared" si="1"/>
        <v>103</v>
      </c>
      <c r="O79" s="594"/>
      <c r="P79" s="571"/>
      <c r="Q79" s="571"/>
      <c r="R79" s="571"/>
      <c r="S79" s="571"/>
    </row>
    <row r="80" spans="1:19">
      <c r="A80" s="576" t="s">
        <v>399</v>
      </c>
      <c r="B80" s="576" t="s">
        <v>399</v>
      </c>
      <c r="C80" s="576" t="s">
        <v>84</v>
      </c>
      <c r="D80" s="577">
        <v>2014</v>
      </c>
      <c r="E80" s="578" t="s">
        <v>25</v>
      </c>
      <c r="F80" s="578" t="s">
        <v>93</v>
      </c>
      <c r="G80" s="579" t="s">
        <v>527</v>
      </c>
      <c r="H80" s="597" t="s">
        <v>897</v>
      </c>
      <c r="I80" s="592">
        <v>3</v>
      </c>
      <c r="J80" s="596" t="s">
        <v>307</v>
      </c>
      <c r="K80" s="593"/>
      <c r="L80" s="593">
        <v>35</v>
      </c>
      <c r="M80" s="593">
        <v>1</v>
      </c>
      <c r="N80" s="90">
        <f t="shared" si="1"/>
        <v>36</v>
      </c>
      <c r="O80" s="594"/>
      <c r="P80" s="571"/>
      <c r="Q80" s="571"/>
      <c r="R80" s="571"/>
      <c r="S80" s="571"/>
    </row>
    <row r="81" spans="1:19">
      <c r="A81" s="576" t="s">
        <v>399</v>
      </c>
      <c r="B81" s="576" t="s">
        <v>399</v>
      </c>
      <c r="C81" s="576" t="s">
        <v>84</v>
      </c>
      <c r="D81" s="577">
        <v>2014</v>
      </c>
      <c r="E81" s="578" t="s">
        <v>25</v>
      </c>
      <c r="F81" s="578" t="s">
        <v>93</v>
      </c>
      <c r="G81" s="579" t="s">
        <v>527</v>
      </c>
      <c r="H81" s="597" t="s">
        <v>897</v>
      </c>
      <c r="I81" s="592">
        <v>3</v>
      </c>
      <c r="J81" s="579" t="s">
        <v>539</v>
      </c>
      <c r="K81" s="593"/>
      <c r="L81" s="593">
        <v>1</v>
      </c>
      <c r="M81" s="593">
        <v>0</v>
      </c>
      <c r="N81" s="90">
        <f t="shared" si="1"/>
        <v>1</v>
      </c>
      <c r="O81" s="594"/>
      <c r="P81" s="571"/>
      <c r="Q81" s="571"/>
      <c r="R81" s="571"/>
      <c r="S81" s="571"/>
    </row>
    <row r="82" spans="1:19">
      <c r="A82" s="576" t="s">
        <v>399</v>
      </c>
      <c r="B82" s="576" t="s">
        <v>399</v>
      </c>
      <c r="C82" s="576" t="s">
        <v>84</v>
      </c>
      <c r="D82" s="577">
        <v>2014</v>
      </c>
      <c r="E82" s="578" t="s">
        <v>25</v>
      </c>
      <c r="F82" s="578" t="s">
        <v>93</v>
      </c>
      <c r="G82" s="579" t="s">
        <v>527</v>
      </c>
      <c r="H82" s="597" t="s">
        <v>898</v>
      </c>
      <c r="I82" s="592">
        <v>2</v>
      </c>
      <c r="J82" s="596" t="s">
        <v>530</v>
      </c>
      <c r="K82" s="593"/>
      <c r="L82" s="593">
        <v>6</v>
      </c>
      <c r="M82" s="593">
        <v>4</v>
      </c>
      <c r="N82" s="90">
        <f t="shared" si="1"/>
        <v>10</v>
      </c>
      <c r="O82" s="594"/>
      <c r="P82" s="571"/>
      <c r="Q82" s="571"/>
      <c r="R82" s="571"/>
      <c r="S82" s="571"/>
    </row>
    <row r="83" spans="1:19">
      <c r="A83" s="576" t="s">
        <v>399</v>
      </c>
      <c r="B83" s="576" t="s">
        <v>399</v>
      </c>
      <c r="C83" s="576" t="s">
        <v>84</v>
      </c>
      <c r="D83" s="577">
        <v>2014</v>
      </c>
      <c r="E83" s="578" t="s">
        <v>25</v>
      </c>
      <c r="F83" s="578" t="s">
        <v>93</v>
      </c>
      <c r="G83" s="579" t="s">
        <v>527</v>
      </c>
      <c r="H83" s="597" t="s">
        <v>898</v>
      </c>
      <c r="I83" s="592">
        <v>2</v>
      </c>
      <c r="J83" s="579" t="s">
        <v>531</v>
      </c>
      <c r="K83" s="593"/>
      <c r="L83" s="593">
        <v>23</v>
      </c>
      <c r="M83" s="593">
        <v>1</v>
      </c>
      <c r="N83" s="90">
        <f t="shared" si="1"/>
        <v>24</v>
      </c>
      <c r="O83" s="594"/>
      <c r="P83" s="571"/>
      <c r="Q83" s="571"/>
      <c r="R83" s="571"/>
      <c r="S83" s="571"/>
    </row>
    <row r="84" spans="1:19">
      <c r="A84" s="576" t="s">
        <v>399</v>
      </c>
      <c r="B84" s="576" t="s">
        <v>399</v>
      </c>
      <c r="C84" s="576" t="s">
        <v>84</v>
      </c>
      <c r="D84" s="577">
        <v>2014</v>
      </c>
      <c r="E84" s="578" t="s">
        <v>25</v>
      </c>
      <c r="F84" s="578" t="s">
        <v>93</v>
      </c>
      <c r="G84" s="579" t="s">
        <v>527</v>
      </c>
      <c r="H84" s="597" t="s">
        <v>898</v>
      </c>
      <c r="I84" s="592">
        <v>2</v>
      </c>
      <c r="J84" s="579" t="s">
        <v>528</v>
      </c>
      <c r="K84" s="593"/>
      <c r="L84" s="593">
        <v>662</v>
      </c>
      <c r="M84" s="593">
        <v>47</v>
      </c>
      <c r="N84" s="90">
        <f t="shared" si="1"/>
        <v>709</v>
      </c>
      <c r="O84" s="594"/>
      <c r="P84" s="571"/>
      <c r="Q84" s="571"/>
      <c r="R84" s="571"/>
      <c r="S84" s="571"/>
    </row>
    <row r="85" spans="1:19">
      <c r="A85" s="576" t="s">
        <v>399</v>
      </c>
      <c r="B85" s="576" t="s">
        <v>399</v>
      </c>
      <c r="C85" s="576" t="s">
        <v>84</v>
      </c>
      <c r="D85" s="577">
        <v>2014</v>
      </c>
      <c r="E85" s="578" t="s">
        <v>25</v>
      </c>
      <c r="F85" s="578" t="s">
        <v>93</v>
      </c>
      <c r="G85" s="579" t="s">
        <v>527</v>
      </c>
      <c r="H85" s="597" t="s">
        <v>898</v>
      </c>
      <c r="I85" s="592">
        <v>2</v>
      </c>
      <c r="J85" s="596" t="s">
        <v>307</v>
      </c>
      <c r="K85" s="593"/>
      <c r="L85" s="593">
        <v>5</v>
      </c>
      <c r="M85" s="593">
        <v>1</v>
      </c>
      <c r="N85" s="90">
        <f t="shared" si="1"/>
        <v>6</v>
      </c>
      <c r="O85" s="594"/>
      <c r="P85" s="571"/>
      <c r="Q85" s="571"/>
      <c r="R85" s="571"/>
      <c r="S85" s="571"/>
    </row>
    <row r="86" spans="1:19">
      <c r="A86" s="576" t="s">
        <v>399</v>
      </c>
      <c r="B86" s="576" t="s">
        <v>399</v>
      </c>
      <c r="C86" s="576" t="s">
        <v>84</v>
      </c>
      <c r="D86" s="577">
        <v>2014</v>
      </c>
      <c r="E86" s="578" t="s">
        <v>25</v>
      </c>
      <c r="F86" s="578" t="s">
        <v>93</v>
      </c>
      <c r="G86" s="579" t="s">
        <v>527</v>
      </c>
      <c r="H86" s="597" t="s">
        <v>898</v>
      </c>
      <c r="I86" s="592">
        <v>2</v>
      </c>
      <c r="J86" s="588" t="s">
        <v>529</v>
      </c>
      <c r="K86" s="593">
        <v>272</v>
      </c>
      <c r="L86" s="593">
        <v>1924</v>
      </c>
      <c r="M86" s="593">
        <v>73</v>
      </c>
      <c r="N86" s="90">
        <f t="shared" si="1"/>
        <v>2269</v>
      </c>
      <c r="O86" s="594"/>
      <c r="P86" s="571"/>
      <c r="Q86" s="571"/>
      <c r="R86" s="571"/>
      <c r="S86" s="571"/>
    </row>
    <row r="87" spans="1:19">
      <c r="A87" s="576" t="s">
        <v>399</v>
      </c>
      <c r="B87" s="576" t="s">
        <v>399</v>
      </c>
      <c r="C87" s="576" t="s">
        <v>84</v>
      </c>
      <c r="D87" s="577">
        <v>2014</v>
      </c>
      <c r="E87" s="578" t="s">
        <v>25</v>
      </c>
      <c r="F87" s="578" t="s">
        <v>93</v>
      </c>
      <c r="G87" s="579" t="s">
        <v>527</v>
      </c>
      <c r="H87" s="597" t="s">
        <v>899</v>
      </c>
      <c r="I87" s="592">
        <v>2</v>
      </c>
      <c r="J87" s="596" t="s">
        <v>530</v>
      </c>
      <c r="K87" s="593"/>
      <c r="L87" s="593">
        <v>123</v>
      </c>
      <c r="M87" s="593">
        <v>9</v>
      </c>
      <c r="N87" s="90">
        <f t="shared" si="1"/>
        <v>132</v>
      </c>
      <c r="O87" s="594"/>
      <c r="P87" s="571"/>
      <c r="Q87" s="571"/>
      <c r="R87" s="571"/>
      <c r="S87" s="571"/>
    </row>
    <row r="88" spans="1:19">
      <c r="A88" s="576" t="s">
        <v>399</v>
      </c>
      <c r="B88" s="576" t="s">
        <v>399</v>
      </c>
      <c r="C88" s="576" t="s">
        <v>84</v>
      </c>
      <c r="D88" s="577">
        <v>2014</v>
      </c>
      <c r="E88" s="578" t="s">
        <v>25</v>
      </c>
      <c r="F88" s="578" t="s">
        <v>93</v>
      </c>
      <c r="G88" s="579" t="s">
        <v>527</v>
      </c>
      <c r="H88" s="597" t="s">
        <v>899</v>
      </c>
      <c r="I88" s="592">
        <v>2</v>
      </c>
      <c r="J88" s="579" t="s">
        <v>531</v>
      </c>
      <c r="K88" s="593"/>
      <c r="L88" s="593">
        <v>264</v>
      </c>
      <c r="M88" s="593">
        <v>6</v>
      </c>
      <c r="N88" s="90">
        <f t="shared" si="1"/>
        <v>270</v>
      </c>
      <c r="O88" s="594"/>
      <c r="P88" s="571"/>
      <c r="Q88" s="571"/>
      <c r="R88" s="571"/>
      <c r="S88" s="571"/>
    </row>
    <row r="89" spans="1:19">
      <c r="A89" s="576" t="s">
        <v>399</v>
      </c>
      <c r="B89" s="576" t="s">
        <v>399</v>
      </c>
      <c r="C89" s="576" t="s">
        <v>84</v>
      </c>
      <c r="D89" s="577">
        <v>2014</v>
      </c>
      <c r="E89" s="578" t="s">
        <v>25</v>
      </c>
      <c r="F89" s="578" t="s">
        <v>93</v>
      </c>
      <c r="G89" s="579" t="s">
        <v>527</v>
      </c>
      <c r="H89" s="597" t="s">
        <v>899</v>
      </c>
      <c r="I89" s="592">
        <v>2</v>
      </c>
      <c r="J89" s="579" t="s">
        <v>528</v>
      </c>
      <c r="K89" s="593"/>
      <c r="L89" s="593">
        <v>3</v>
      </c>
      <c r="M89" s="593">
        <v>1</v>
      </c>
      <c r="N89" s="90">
        <f t="shared" si="1"/>
        <v>4</v>
      </c>
      <c r="O89" s="594"/>
      <c r="P89" s="571"/>
      <c r="Q89" s="571"/>
      <c r="R89" s="571"/>
      <c r="S89" s="571"/>
    </row>
    <row r="90" spans="1:19">
      <c r="A90" s="576" t="s">
        <v>399</v>
      </c>
      <c r="B90" s="576" t="s">
        <v>399</v>
      </c>
      <c r="C90" s="576" t="s">
        <v>84</v>
      </c>
      <c r="D90" s="577">
        <v>2014</v>
      </c>
      <c r="E90" s="578" t="s">
        <v>25</v>
      </c>
      <c r="F90" s="578" t="s">
        <v>93</v>
      </c>
      <c r="G90" s="579" t="s">
        <v>527</v>
      </c>
      <c r="H90" s="597" t="s">
        <v>899</v>
      </c>
      <c r="I90" s="592">
        <v>2</v>
      </c>
      <c r="J90" s="596" t="s">
        <v>307</v>
      </c>
      <c r="K90" s="593"/>
      <c r="L90" s="593">
        <v>1</v>
      </c>
      <c r="M90" s="593">
        <v>0</v>
      </c>
      <c r="N90" s="90">
        <f t="shared" si="1"/>
        <v>1</v>
      </c>
      <c r="O90" s="594"/>
      <c r="P90" s="571"/>
      <c r="Q90" s="571"/>
      <c r="R90" s="571"/>
      <c r="S90" s="571"/>
    </row>
    <row r="91" spans="1:19">
      <c r="A91" s="576" t="s">
        <v>399</v>
      </c>
      <c r="B91" s="576" t="s">
        <v>399</v>
      </c>
      <c r="C91" s="576" t="s">
        <v>84</v>
      </c>
      <c r="D91" s="577">
        <v>2014</v>
      </c>
      <c r="E91" s="578" t="s">
        <v>25</v>
      </c>
      <c r="F91" s="578" t="s">
        <v>93</v>
      </c>
      <c r="G91" s="579" t="s">
        <v>527</v>
      </c>
      <c r="H91" s="597" t="s">
        <v>899</v>
      </c>
      <c r="I91" s="592">
        <v>2</v>
      </c>
      <c r="J91" s="579" t="s">
        <v>539</v>
      </c>
      <c r="K91" s="593"/>
      <c r="L91" s="593">
        <v>0</v>
      </c>
      <c r="M91" s="593">
        <v>1</v>
      </c>
      <c r="N91" s="90">
        <f t="shared" si="1"/>
        <v>1</v>
      </c>
      <c r="O91" s="594"/>
      <c r="P91" s="571"/>
      <c r="Q91" s="571"/>
      <c r="R91" s="571"/>
      <c r="S91" s="571"/>
    </row>
    <row r="92" spans="1:19">
      <c r="A92" s="576" t="s">
        <v>399</v>
      </c>
      <c r="B92" s="576" t="s">
        <v>399</v>
      </c>
      <c r="C92" s="576" t="s">
        <v>84</v>
      </c>
      <c r="D92" s="577">
        <v>2014</v>
      </c>
      <c r="E92" s="578" t="s">
        <v>25</v>
      </c>
      <c r="F92" s="578" t="s">
        <v>93</v>
      </c>
      <c r="G92" s="579" t="s">
        <v>527</v>
      </c>
      <c r="H92" s="597" t="s">
        <v>899</v>
      </c>
      <c r="I92" s="592">
        <v>2</v>
      </c>
      <c r="J92" s="588" t="s">
        <v>529</v>
      </c>
      <c r="K92" s="593">
        <v>353</v>
      </c>
      <c r="L92" s="593">
        <v>2748</v>
      </c>
      <c r="M92" s="593">
        <v>121</v>
      </c>
      <c r="N92" s="90">
        <f t="shared" si="1"/>
        <v>3222</v>
      </c>
      <c r="O92" s="594"/>
      <c r="P92" s="571"/>
      <c r="Q92" s="571"/>
      <c r="R92" s="571"/>
      <c r="S92" s="571"/>
    </row>
    <row r="93" spans="1:19">
      <c r="A93" s="576" t="s">
        <v>399</v>
      </c>
      <c r="B93" s="576" t="s">
        <v>399</v>
      </c>
      <c r="C93" s="576" t="s">
        <v>84</v>
      </c>
      <c r="D93" s="577">
        <v>2014</v>
      </c>
      <c r="E93" s="578" t="s">
        <v>25</v>
      </c>
      <c r="F93" s="578" t="s">
        <v>93</v>
      </c>
      <c r="G93" s="579" t="s">
        <v>527</v>
      </c>
      <c r="H93" s="597" t="s">
        <v>900</v>
      </c>
      <c r="I93" s="592">
        <v>2</v>
      </c>
      <c r="J93" s="596" t="s">
        <v>530</v>
      </c>
      <c r="K93" s="593"/>
      <c r="L93" s="593">
        <v>56</v>
      </c>
      <c r="M93" s="593">
        <v>0</v>
      </c>
      <c r="N93" s="90">
        <f t="shared" si="1"/>
        <v>56</v>
      </c>
      <c r="O93" s="594"/>
      <c r="P93" s="571"/>
      <c r="Q93" s="571"/>
      <c r="R93" s="571"/>
      <c r="S93" s="571"/>
    </row>
    <row r="94" spans="1:19">
      <c r="A94" s="576" t="s">
        <v>399</v>
      </c>
      <c r="B94" s="576" t="s">
        <v>399</v>
      </c>
      <c r="C94" s="576" t="s">
        <v>84</v>
      </c>
      <c r="D94" s="577">
        <v>2014</v>
      </c>
      <c r="E94" s="578" t="s">
        <v>25</v>
      </c>
      <c r="F94" s="578" t="s">
        <v>93</v>
      </c>
      <c r="G94" s="579" t="s">
        <v>527</v>
      </c>
      <c r="H94" s="597" t="s">
        <v>900</v>
      </c>
      <c r="I94" s="592">
        <v>2</v>
      </c>
      <c r="J94" s="579" t="s">
        <v>531</v>
      </c>
      <c r="K94" s="593"/>
      <c r="L94" s="593">
        <v>98</v>
      </c>
      <c r="M94" s="593">
        <v>3</v>
      </c>
      <c r="N94" s="90">
        <f t="shared" si="1"/>
        <v>101</v>
      </c>
      <c r="O94" s="594"/>
      <c r="P94" s="571"/>
      <c r="Q94" s="571"/>
      <c r="R94" s="571"/>
      <c r="S94" s="571"/>
    </row>
    <row r="95" spans="1:19">
      <c r="A95" s="576" t="s">
        <v>399</v>
      </c>
      <c r="B95" s="576" t="s">
        <v>399</v>
      </c>
      <c r="C95" s="576" t="s">
        <v>84</v>
      </c>
      <c r="D95" s="577">
        <v>2014</v>
      </c>
      <c r="E95" s="578" t="s">
        <v>25</v>
      </c>
      <c r="F95" s="578" t="s">
        <v>93</v>
      </c>
      <c r="G95" s="579" t="s">
        <v>527</v>
      </c>
      <c r="H95" s="597" t="s">
        <v>900</v>
      </c>
      <c r="I95" s="592">
        <v>2</v>
      </c>
      <c r="J95" s="579" t="s">
        <v>528</v>
      </c>
      <c r="K95" s="593"/>
      <c r="L95" s="593">
        <v>1</v>
      </c>
      <c r="M95" s="593">
        <v>0</v>
      </c>
      <c r="N95" s="90">
        <f t="shared" si="1"/>
        <v>1</v>
      </c>
      <c r="O95" s="594"/>
      <c r="P95" s="571"/>
      <c r="Q95" s="571"/>
      <c r="R95" s="571"/>
      <c r="S95" s="571"/>
    </row>
    <row r="96" spans="1:19">
      <c r="A96" s="576" t="s">
        <v>399</v>
      </c>
      <c r="B96" s="576" t="s">
        <v>399</v>
      </c>
      <c r="C96" s="576" t="s">
        <v>84</v>
      </c>
      <c r="D96" s="577">
        <v>2014</v>
      </c>
      <c r="E96" s="578" t="s">
        <v>25</v>
      </c>
      <c r="F96" s="578" t="s">
        <v>93</v>
      </c>
      <c r="G96" s="579" t="s">
        <v>527</v>
      </c>
      <c r="H96" s="597" t="s">
        <v>900</v>
      </c>
      <c r="I96" s="592">
        <v>2</v>
      </c>
      <c r="J96" s="579" t="s">
        <v>539</v>
      </c>
      <c r="K96" s="593"/>
      <c r="L96" s="593">
        <v>0</v>
      </c>
      <c r="M96" s="593">
        <v>1</v>
      </c>
      <c r="N96" s="90">
        <f t="shared" si="1"/>
        <v>1</v>
      </c>
      <c r="O96" s="594"/>
      <c r="P96" s="571"/>
      <c r="Q96" s="571"/>
      <c r="R96" s="571"/>
      <c r="S96" s="571"/>
    </row>
    <row r="97" spans="1:19">
      <c r="A97" s="576" t="s">
        <v>399</v>
      </c>
      <c r="B97" s="576" t="s">
        <v>399</v>
      </c>
      <c r="C97" s="576" t="s">
        <v>84</v>
      </c>
      <c r="D97" s="577">
        <v>2014</v>
      </c>
      <c r="E97" s="578" t="s">
        <v>25</v>
      </c>
      <c r="F97" s="578" t="s">
        <v>93</v>
      </c>
      <c r="G97" s="579" t="s">
        <v>527</v>
      </c>
      <c r="H97" s="597" t="s">
        <v>900</v>
      </c>
      <c r="I97" s="592">
        <v>2</v>
      </c>
      <c r="J97" s="588" t="s">
        <v>529</v>
      </c>
      <c r="K97" s="593">
        <v>4</v>
      </c>
      <c r="L97" s="593">
        <v>219</v>
      </c>
      <c r="M97" s="593">
        <v>39</v>
      </c>
      <c r="N97" s="90">
        <f t="shared" si="1"/>
        <v>262</v>
      </c>
      <c r="O97" s="594"/>
      <c r="P97" s="571"/>
      <c r="Q97" s="571"/>
      <c r="R97" s="571"/>
      <c r="S97" s="571"/>
    </row>
    <row r="98" spans="1:19">
      <c r="A98" s="576" t="s">
        <v>399</v>
      </c>
      <c r="B98" s="576" t="s">
        <v>399</v>
      </c>
      <c r="C98" s="576" t="s">
        <v>84</v>
      </c>
      <c r="D98" s="577">
        <v>2014</v>
      </c>
      <c r="E98" s="578" t="s">
        <v>25</v>
      </c>
      <c r="F98" s="578" t="s">
        <v>93</v>
      </c>
      <c r="G98" s="579" t="s">
        <v>527</v>
      </c>
      <c r="H98" s="597" t="s">
        <v>901</v>
      </c>
      <c r="I98" s="592">
        <v>2</v>
      </c>
      <c r="J98" s="596" t="s">
        <v>530</v>
      </c>
      <c r="K98" s="593"/>
      <c r="L98" s="593">
        <v>60</v>
      </c>
      <c r="M98" s="593">
        <v>0</v>
      </c>
      <c r="N98" s="90">
        <f t="shared" si="1"/>
        <v>60</v>
      </c>
      <c r="O98" s="594"/>
      <c r="P98" s="571"/>
      <c r="Q98" s="571"/>
      <c r="R98" s="571"/>
      <c r="S98" s="571"/>
    </row>
    <row r="99" spans="1:19">
      <c r="A99" s="576" t="s">
        <v>399</v>
      </c>
      <c r="B99" s="576" t="s">
        <v>399</v>
      </c>
      <c r="C99" s="576" t="s">
        <v>84</v>
      </c>
      <c r="D99" s="577">
        <v>2014</v>
      </c>
      <c r="E99" s="578" t="s">
        <v>25</v>
      </c>
      <c r="F99" s="578" t="s">
        <v>93</v>
      </c>
      <c r="G99" s="579" t="s">
        <v>527</v>
      </c>
      <c r="H99" s="597" t="s">
        <v>901</v>
      </c>
      <c r="I99" s="592">
        <v>2</v>
      </c>
      <c r="J99" s="579" t="s">
        <v>531</v>
      </c>
      <c r="K99" s="593"/>
      <c r="L99" s="593">
        <v>442</v>
      </c>
      <c r="M99" s="593">
        <v>5</v>
      </c>
      <c r="N99" s="90">
        <f t="shared" si="1"/>
        <v>447</v>
      </c>
      <c r="O99" s="594"/>
      <c r="P99" s="571"/>
      <c r="Q99" s="571"/>
      <c r="R99" s="571"/>
      <c r="S99" s="571"/>
    </row>
    <row r="100" spans="1:19">
      <c r="A100" s="576" t="s">
        <v>399</v>
      </c>
      <c r="B100" s="576" t="s">
        <v>399</v>
      </c>
      <c r="C100" s="576" t="s">
        <v>84</v>
      </c>
      <c r="D100" s="577">
        <v>2014</v>
      </c>
      <c r="E100" s="578" t="s">
        <v>25</v>
      </c>
      <c r="F100" s="578" t="s">
        <v>93</v>
      </c>
      <c r="G100" s="579" t="s">
        <v>527</v>
      </c>
      <c r="H100" s="597" t="s">
        <v>901</v>
      </c>
      <c r="I100" s="592">
        <v>2</v>
      </c>
      <c r="J100" s="579" t="s">
        <v>528</v>
      </c>
      <c r="K100" s="593"/>
      <c r="L100" s="593">
        <v>5</v>
      </c>
      <c r="M100" s="593">
        <v>0</v>
      </c>
      <c r="N100" s="90">
        <f t="shared" si="1"/>
        <v>5</v>
      </c>
      <c r="O100" s="594"/>
      <c r="P100" s="571"/>
      <c r="Q100" s="571"/>
      <c r="R100" s="571"/>
      <c r="S100" s="571"/>
    </row>
    <row r="101" spans="1:19">
      <c r="A101" s="576" t="s">
        <v>399</v>
      </c>
      <c r="B101" s="576" t="s">
        <v>399</v>
      </c>
      <c r="C101" s="576" t="s">
        <v>84</v>
      </c>
      <c r="D101" s="577">
        <v>2014</v>
      </c>
      <c r="E101" s="578" t="s">
        <v>25</v>
      </c>
      <c r="F101" s="578" t="s">
        <v>93</v>
      </c>
      <c r="G101" s="579" t="s">
        <v>527</v>
      </c>
      <c r="H101" s="597" t="s">
        <v>901</v>
      </c>
      <c r="I101" s="592">
        <v>2</v>
      </c>
      <c r="J101" s="579" t="s">
        <v>539</v>
      </c>
      <c r="K101" s="593"/>
      <c r="L101" s="593">
        <v>2</v>
      </c>
      <c r="M101" s="593">
        <v>0</v>
      </c>
      <c r="N101" s="90">
        <f t="shared" si="1"/>
        <v>2</v>
      </c>
      <c r="O101" s="594"/>
      <c r="P101" s="571"/>
      <c r="Q101" s="571"/>
      <c r="R101" s="571"/>
      <c r="S101" s="571"/>
    </row>
    <row r="102" spans="1:19">
      <c r="A102" s="576" t="s">
        <v>399</v>
      </c>
      <c r="B102" s="576" t="s">
        <v>399</v>
      </c>
      <c r="C102" s="576" t="s">
        <v>84</v>
      </c>
      <c r="D102" s="577">
        <v>2014</v>
      </c>
      <c r="E102" s="578" t="s">
        <v>25</v>
      </c>
      <c r="F102" s="578" t="s">
        <v>93</v>
      </c>
      <c r="G102" s="579" t="s">
        <v>527</v>
      </c>
      <c r="H102" s="597" t="s">
        <v>901</v>
      </c>
      <c r="I102" s="592">
        <v>2</v>
      </c>
      <c r="J102" s="588" t="s">
        <v>529</v>
      </c>
      <c r="K102" s="593"/>
      <c r="L102" s="593">
        <v>4025</v>
      </c>
      <c r="M102" s="593">
        <v>1</v>
      </c>
      <c r="N102" s="90">
        <f t="shared" si="1"/>
        <v>4026</v>
      </c>
      <c r="O102" s="594"/>
      <c r="P102" s="571"/>
      <c r="Q102" s="571"/>
      <c r="R102" s="571"/>
      <c r="S102" s="571"/>
    </row>
    <row r="103" spans="1:19">
      <c r="A103" s="576" t="s">
        <v>399</v>
      </c>
      <c r="B103" s="576" t="s">
        <v>399</v>
      </c>
      <c r="C103" s="576" t="s">
        <v>84</v>
      </c>
      <c r="D103" s="577">
        <v>2014</v>
      </c>
      <c r="E103" s="578" t="s">
        <v>25</v>
      </c>
      <c r="F103" s="578" t="s">
        <v>93</v>
      </c>
      <c r="G103" s="579" t="s">
        <v>527</v>
      </c>
      <c r="H103" s="597" t="s">
        <v>902</v>
      </c>
      <c r="I103" s="592">
        <v>1</v>
      </c>
      <c r="J103" s="596" t="s">
        <v>530</v>
      </c>
      <c r="K103" s="593"/>
      <c r="L103" s="593">
        <v>571</v>
      </c>
      <c r="M103" s="593">
        <v>25</v>
      </c>
      <c r="N103" s="90">
        <f t="shared" si="1"/>
        <v>596</v>
      </c>
      <c r="O103" s="594"/>
      <c r="P103" s="571"/>
      <c r="Q103" s="571"/>
      <c r="R103" s="571"/>
      <c r="S103" s="571"/>
    </row>
    <row r="104" spans="1:19">
      <c r="A104" s="576" t="s">
        <v>399</v>
      </c>
      <c r="B104" s="576" t="s">
        <v>399</v>
      </c>
      <c r="C104" s="576" t="s">
        <v>84</v>
      </c>
      <c r="D104" s="577">
        <v>2014</v>
      </c>
      <c r="E104" s="578" t="s">
        <v>25</v>
      </c>
      <c r="F104" s="578" t="s">
        <v>93</v>
      </c>
      <c r="G104" s="579" t="s">
        <v>527</v>
      </c>
      <c r="H104" s="597" t="s">
        <v>902</v>
      </c>
      <c r="I104" s="592">
        <v>1</v>
      </c>
      <c r="J104" s="579" t="s">
        <v>531</v>
      </c>
      <c r="K104" s="593"/>
      <c r="L104" s="593">
        <v>138</v>
      </c>
      <c r="M104" s="593">
        <v>18</v>
      </c>
      <c r="N104" s="90">
        <f t="shared" si="1"/>
        <v>156</v>
      </c>
      <c r="O104" s="594"/>
      <c r="P104" s="571"/>
      <c r="Q104" s="571"/>
      <c r="R104" s="571"/>
      <c r="S104" s="571"/>
    </row>
    <row r="105" spans="1:19">
      <c r="A105" s="576" t="s">
        <v>399</v>
      </c>
      <c r="B105" s="576" t="s">
        <v>399</v>
      </c>
      <c r="C105" s="576" t="s">
        <v>84</v>
      </c>
      <c r="D105" s="577">
        <v>2014</v>
      </c>
      <c r="E105" s="578" t="s">
        <v>25</v>
      </c>
      <c r="F105" s="578" t="s">
        <v>93</v>
      </c>
      <c r="G105" s="579" t="s">
        <v>527</v>
      </c>
      <c r="H105" s="597" t="s">
        <v>902</v>
      </c>
      <c r="I105" s="592">
        <v>1</v>
      </c>
      <c r="J105" s="579" t="s">
        <v>528</v>
      </c>
      <c r="K105" s="593"/>
      <c r="L105" s="593">
        <v>10</v>
      </c>
      <c r="M105" s="593">
        <v>1</v>
      </c>
      <c r="N105" s="90">
        <f t="shared" si="1"/>
        <v>11</v>
      </c>
      <c r="O105" s="594"/>
      <c r="P105" s="571"/>
      <c r="Q105" s="571"/>
      <c r="R105" s="571"/>
      <c r="S105" s="571"/>
    </row>
    <row r="106" spans="1:19">
      <c r="A106" s="576" t="s">
        <v>399</v>
      </c>
      <c r="B106" s="576" t="s">
        <v>399</v>
      </c>
      <c r="C106" s="576" t="s">
        <v>84</v>
      </c>
      <c r="D106" s="577">
        <v>2014</v>
      </c>
      <c r="E106" s="578" t="s">
        <v>25</v>
      </c>
      <c r="F106" s="578" t="s">
        <v>93</v>
      </c>
      <c r="G106" s="579" t="s">
        <v>527</v>
      </c>
      <c r="H106" s="597" t="s">
        <v>902</v>
      </c>
      <c r="I106" s="592">
        <v>1</v>
      </c>
      <c r="J106" s="596" t="s">
        <v>307</v>
      </c>
      <c r="K106" s="593"/>
      <c r="L106" s="593">
        <v>147</v>
      </c>
      <c r="M106" s="593">
        <v>0</v>
      </c>
      <c r="N106" s="90">
        <f t="shared" si="1"/>
        <v>147</v>
      </c>
      <c r="O106" s="594"/>
      <c r="P106" s="571"/>
      <c r="Q106" s="571"/>
      <c r="R106" s="571"/>
      <c r="S106" s="571"/>
    </row>
    <row r="107" spans="1:19">
      <c r="A107" s="576" t="s">
        <v>399</v>
      </c>
      <c r="B107" s="576" t="s">
        <v>399</v>
      </c>
      <c r="C107" s="576" t="s">
        <v>84</v>
      </c>
      <c r="D107" s="577">
        <v>2014</v>
      </c>
      <c r="E107" s="578" t="s">
        <v>25</v>
      </c>
      <c r="F107" s="578" t="s">
        <v>93</v>
      </c>
      <c r="G107" s="579" t="s">
        <v>527</v>
      </c>
      <c r="H107" s="597" t="s">
        <v>902</v>
      </c>
      <c r="I107" s="592">
        <v>1</v>
      </c>
      <c r="J107" s="579" t="s">
        <v>539</v>
      </c>
      <c r="K107" s="593"/>
      <c r="L107" s="593">
        <v>1</v>
      </c>
      <c r="M107" s="593">
        <v>0</v>
      </c>
      <c r="N107" s="90">
        <f t="shared" si="1"/>
        <v>1</v>
      </c>
      <c r="O107" s="594"/>
      <c r="P107" s="571"/>
      <c r="Q107" s="571"/>
      <c r="R107" s="571"/>
      <c r="S107" s="571"/>
    </row>
    <row r="108" spans="1:19">
      <c r="A108" s="576" t="s">
        <v>399</v>
      </c>
      <c r="B108" s="576" t="s">
        <v>399</v>
      </c>
      <c r="C108" s="576" t="s">
        <v>84</v>
      </c>
      <c r="D108" s="577">
        <v>2014</v>
      </c>
      <c r="E108" s="578" t="s">
        <v>25</v>
      </c>
      <c r="F108" s="578" t="s">
        <v>93</v>
      </c>
      <c r="G108" s="579" t="s">
        <v>527</v>
      </c>
      <c r="H108" s="597" t="s">
        <v>902</v>
      </c>
      <c r="I108" s="592">
        <v>1</v>
      </c>
      <c r="J108" s="588" t="s">
        <v>529</v>
      </c>
      <c r="K108" s="593">
        <v>1601</v>
      </c>
      <c r="L108" s="593">
        <v>14692</v>
      </c>
      <c r="M108" s="593">
        <v>1945</v>
      </c>
      <c r="N108" s="90">
        <f t="shared" si="1"/>
        <v>18238</v>
      </c>
      <c r="O108" s="594"/>
      <c r="P108" s="571"/>
      <c r="Q108" s="571"/>
      <c r="R108" s="571"/>
      <c r="S108" s="571"/>
    </row>
    <row r="109" spans="1:19">
      <c r="A109" s="576" t="s">
        <v>399</v>
      </c>
      <c r="B109" s="576" t="s">
        <v>399</v>
      </c>
      <c r="C109" s="576" t="s">
        <v>84</v>
      </c>
      <c r="D109" s="577">
        <v>2014</v>
      </c>
      <c r="E109" s="578" t="s">
        <v>25</v>
      </c>
      <c r="F109" s="578" t="s">
        <v>93</v>
      </c>
      <c r="G109" s="579" t="s">
        <v>527</v>
      </c>
      <c r="H109" s="597" t="s">
        <v>903</v>
      </c>
      <c r="I109" s="592">
        <v>2</v>
      </c>
      <c r="J109" s="596" t="s">
        <v>530</v>
      </c>
      <c r="K109" s="593"/>
      <c r="L109" s="593">
        <v>73</v>
      </c>
      <c r="M109" s="593">
        <v>1</v>
      </c>
      <c r="N109" s="90">
        <f t="shared" si="1"/>
        <v>74</v>
      </c>
      <c r="O109" s="594"/>
      <c r="P109" s="571"/>
      <c r="Q109" s="571"/>
      <c r="R109" s="571"/>
      <c r="S109" s="571"/>
    </row>
    <row r="110" spans="1:19">
      <c r="A110" s="576" t="s">
        <v>399</v>
      </c>
      <c r="B110" s="576" t="s">
        <v>399</v>
      </c>
      <c r="C110" s="576" t="s">
        <v>84</v>
      </c>
      <c r="D110" s="577">
        <v>2014</v>
      </c>
      <c r="E110" s="578" t="s">
        <v>25</v>
      </c>
      <c r="F110" s="578" t="s">
        <v>93</v>
      </c>
      <c r="G110" s="579" t="s">
        <v>527</v>
      </c>
      <c r="H110" s="597" t="s">
        <v>903</v>
      </c>
      <c r="I110" s="592">
        <v>2</v>
      </c>
      <c r="J110" s="579" t="s">
        <v>531</v>
      </c>
      <c r="K110" s="593"/>
      <c r="L110" s="593">
        <v>38</v>
      </c>
      <c r="M110" s="593">
        <v>4</v>
      </c>
      <c r="N110" s="90">
        <f t="shared" si="1"/>
        <v>42</v>
      </c>
      <c r="O110" s="594"/>
      <c r="P110" s="571"/>
      <c r="Q110" s="571"/>
      <c r="R110" s="571"/>
      <c r="S110" s="571"/>
    </row>
    <row r="111" spans="1:19">
      <c r="A111" s="576" t="s">
        <v>399</v>
      </c>
      <c r="B111" s="576" t="s">
        <v>399</v>
      </c>
      <c r="C111" s="576" t="s">
        <v>84</v>
      </c>
      <c r="D111" s="577">
        <v>2014</v>
      </c>
      <c r="E111" s="578" t="s">
        <v>25</v>
      </c>
      <c r="F111" s="578" t="s">
        <v>93</v>
      </c>
      <c r="G111" s="579" t="s">
        <v>527</v>
      </c>
      <c r="H111" s="597" t="s">
        <v>903</v>
      </c>
      <c r="I111" s="592">
        <v>2</v>
      </c>
      <c r="J111" s="588" t="s">
        <v>529</v>
      </c>
      <c r="K111" s="593">
        <v>620</v>
      </c>
      <c r="L111" s="593">
        <v>1866</v>
      </c>
      <c r="M111" s="593">
        <v>117</v>
      </c>
      <c r="N111" s="90">
        <f t="shared" si="1"/>
        <v>2603</v>
      </c>
      <c r="O111" s="594"/>
      <c r="P111" s="571"/>
      <c r="Q111" s="571"/>
      <c r="R111" s="571"/>
      <c r="S111" s="571"/>
    </row>
    <row r="112" spans="1:19">
      <c r="A112" s="576" t="s">
        <v>399</v>
      </c>
      <c r="B112" s="576" t="s">
        <v>399</v>
      </c>
      <c r="C112" s="576" t="s">
        <v>84</v>
      </c>
      <c r="D112" s="577">
        <v>2014</v>
      </c>
      <c r="E112" s="578" t="s">
        <v>25</v>
      </c>
      <c r="F112" s="578" t="s">
        <v>93</v>
      </c>
      <c r="G112" s="579" t="s">
        <v>527</v>
      </c>
      <c r="H112" s="597" t="s">
        <v>904</v>
      </c>
      <c r="I112" s="592">
        <v>2</v>
      </c>
      <c r="J112" s="579" t="s">
        <v>531</v>
      </c>
      <c r="K112" s="593"/>
      <c r="L112" s="593">
        <v>5</v>
      </c>
      <c r="M112" s="593">
        <v>0</v>
      </c>
      <c r="N112" s="90">
        <f t="shared" si="1"/>
        <v>5</v>
      </c>
      <c r="O112" s="594"/>
      <c r="P112" s="571"/>
      <c r="Q112" s="571"/>
      <c r="R112" s="571"/>
      <c r="S112" s="571"/>
    </row>
    <row r="113" spans="1:19">
      <c r="A113" s="576" t="s">
        <v>399</v>
      </c>
      <c r="B113" s="576" t="s">
        <v>399</v>
      </c>
      <c r="C113" s="576" t="s">
        <v>84</v>
      </c>
      <c r="D113" s="577">
        <v>2014</v>
      </c>
      <c r="E113" s="578" t="s">
        <v>25</v>
      </c>
      <c r="F113" s="578" t="s">
        <v>93</v>
      </c>
      <c r="G113" s="579" t="s">
        <v>527</v>
      </c>
      <c r="H113" s="597" t="s">
        <v>904</v>
      </c>
      <c r="I113" s="592">
        <v>2</v>
      </c>
      <c r="J113" s="588" t="s">
        <v>529</v>
      </c>
      <c r="K113" s="593"/>
      <c r="L113" s="593">
        <v>3</v>
      </c>
      <c r="M113" s="593">
        <v>0</v>
      </c>
      <c r="N113" s="90">
        <f t="shared" si="1"/>
        <v>3</v>
      </c>
      <c r="O113" s="594"/>
      <c r="P113" s="571"/>
      <c r="Q113" s="571"/>
      <c r="R113" s="571"/>
      <c r="S113" s="571"/>
    </row>
    <row r="114" spans="1:19">
      <c r="A114" s="576" t="s">
        <v>399</v>
      </c>
      <c r="B114" s="576" t="s">
        <v>399</v>
      </c>
      <c r="C114" s="576" t="s">
        <v>84</v>
      </c>
      <c r="D114" s="577">
        <v>2014</v>
      </c>
      <c r="E114" s="578" t="s">
        <v>25</v>
      </c>
      <c r="F114" s="578" t="s">
        <v>93</v>
      </c>
      <c r="G114" s="579" t="s">
        <v>527</v>
      </c>
      <c r="H114" s="597" t="s">
        <v>905</v>
      </c>
      <c r="I114" s="592">
        <v>1</v>
      </c>
      <c r="J114" s="596" t="s">
        <v>530</v>
      </c>
      <c r="K114" s="593"/>
      <c r="L114" s="593">
        <v>4630</v>
      </c>
      <c r="M114" s="593">
        <v>49</v>
      </c>
      <c r="N114" s="90">
        <f t="shared" si="1"/>
        <v>4679</v>
      </c>
      <c r="O114" s="594"/>
      <c r="P114" s="571"/>
      <c r="Q114" s="571"/>
      <c r="R114" s="571"/>
      <c r="S114" s="571"/>
    </row>
    <row r="115" spans="1:19">
      <c r="A115" s="576" t="s">
        <v>399</v>
      </c>
      <c r="B115" s="576" t="s">
        <v>399</v>
      </c>
      <c r="C115" s="576" t="s">
        <v>84</v>
      </c>
      <c r="D115" s="577">
        <v>2014</v>
      </c>
      <c r="E115" s="578" t="s">
        <v>25</v>
      </c>
      <c r="F115" s="578" t="s">
        <v>93</v>
      </c>
      <c r="G115" s="579" t="s">
        <v>527</v>
      </c>
      <c r="H115" s="597" t="s">
        <v>905</v>
      </c>
      <c r="I115" s="592">
        <v>1</v>
      </c>
      <c r="J115" s="579" t="s">
        <v>531</v>
      </c>
      <c r="K115" s="593"/>
      <c r="L115" s="593">
        <v>623</v>
      </c>
      <c r="M115" s="593">
        <v>18</v>
      </c>
      <c r="N115" s="90">
        <f t="shared" si="1"/>
        <v>641</v>
      </c>
      <c r="O115" s="594"/>
      <c r="P115" s="571"/>
      <c r="Q115" s="571"/>
      <c r="R115" s="571"/>
      <c r="S115" s="571"/>
    </row>
    <row r="116" spans="1:19">
      <c r="A116" s="576" t="s">
        <v>399</v>
      </c>
      <c r="B116" s="576" t="s">
        <v>399</v>
      </c>
      <c r="C116" s="576" t="s">
        <v>84</v>
      </c>
      <c r="D116" s="577">
        <v>2014</v>
      </c>
      <c r="E116" s="578" t="s">
        <v>25</v>
      </c>
      <c r="F116" s="578" t="s">
        <v>93</v>
      </c>
      <c r="G116" s="579" t="s">
        <v>527</v>
      </c>
      <c r="H116" s="597" t="s">
        <v>905</v>
      </c>
      <c r="I116" s="592">
        <v>1</v>
      </c>
      <c r="J116" s="579" t="s">
        <v>528</v>
      </c>
      <c r="K116" s="593"/>
      <c r="L116" s="593">
        <v>30</v>
      </c>
      <c r="M116" s="593">
        <v>7</v>
      </c>
      <c r="N116" s="90">
        <f t="shared" si="1"/>
        <v>37</v>
      </c>
      <c r="O116" s="594"/>
      <c r="P116" s="571"/>
      <c r="Q116" s="571"/>
      <c r="R116" s="571"/>
      <c r="S116" s="571"/>
    </row>
    <row r="117" spans="1:19">
      <c r="A117" s="576" t="s">
        <v>399</v>
      </c>
      <c r="B117" s="576" t="s">
        <v>399</v>
      </c>
      <c r="C117" s="576" t="s">
        <v>84</v>
      </c>
      <c r="D117" s="577">
        <v>2014</v>
      </c>
      <c r="E117" s="578" t="s">
        <v>25</v>
      </c>
      <c r="F117" s="578" t="s">
        <v>93</v>
      </c>
      <c r="G117" s="579" t="s">
        <v>527</v>
      </c>
      <c r="H117" s="597" t="s">
        <v>905</v>
      </c>
      <c r="I117" s="592">
        <v>1</v>
      </c>
      <c r="J117" s="596" t="s">
        <v>307</v>
      </c>
      <c r="K117" s="593"/>
      <c r="L117" s="593">
        <v>2</v>
      </c>
      <c r="M117" s="593">
        <v>0</v>
      </c>
      <c r="N117" s="90">
        <f t="shared" si="1"/>
        <v>2</v>
      </c>
      <c r="O117" s="594"/>
      <c r="P117" s="571"/>
      <c r="Q117" s="571"/>
      <c r="R117" s="571"/>
      <c r="S117" s="571"/>
    </row>
    <row r="118" spans="1:19">
      <c r="A118" s="576" t="s">
        <v>399</v>
      </c>
      <c r="B118" s="576" t="s">
        <v>399</v>
      </c>
      <c r="C118" s="576" t="s">
        <v>84</v>
      </c>
      <c r="D118" s="577">
        <v>2014</v>
      </c>
      <c r="E118" s="578" t="s">
        <v>25</v>
      </c>
      <c r="F118" s="578" t="s">
        <v>93</v>
      </c>
      <c r="G118" s="579" t="s">
        <v>527</v>
      </c>
      <c r="H118" s="597" t="s">
        <v>905</v>
      </c>
      <c r="I118" s="592">
        <v>1</v>
      </c>
      <c r="J118" s="588" t="s">
        <v>529</v>
      </c>
      <c r="K118" s="593">
        <v>1357</v>
      </c>
      <c r="L118" s="593">
        <v>10525</v>
      </c>
      <c r="M118" s="593">
        <v>127</v>
      </c>
      <c r="N118" s="90">
        <f t="shared" si="1"/>
        <v>12009</v>
      </c>
      <c r="O118" s="594"/>
      <c r="P118" s="571"/>
      <c r="Q118" s="571"/>
      <c r="R118" s="571"/>
      <c r="S118" s="571"/>
    </row>
    <row r="119" spans="1:19">
      <c r="A119" s="576" t="s">
        <v>399</v>
      </c>
      <c r="B119" s="576" t="s">
        <v>399</v>
      </c>
      <c r="C119" s="576" t="s">
        <v>84</v>
      </c>
      <c r="D119" s="577">
        <v>2014</v>
      </c>
      <c r="E119" s="578" t="s">
        <v>25</v>
      </c>
      <c r="F119" s="578" t="s">
        <v>93</v>
      </c>
      <c r="G119" s="579" t="s">
        <v>527</v>
      </c>
      <c r="H119" s="597" t="s">
        <v>906</v>
      </c>
      <c r="I119" s="592">
        <v>1</v>
      </c>
      <c r="J119" s="596" t="s">
        <v>530</v>
      </c>
      <c r="K119" s="593"/>
      <c r="L119" s="593">
        <v>904</v>
      </c>
      <c r="M119" s="593">
        <v>26</v>
      </c>
      <c r="N119" s="90">
        <f t="shared" si="1"/>
        <v>930</v>
      </c>
      <c r="O119" s="594"/>
      <c r="P119" s="571"/>
      <c r="Q119" s="571"/>
      <c r="R119" s="571"/>
      <c r="S119" s="571"/>
    </row>
    <row r="120" spans="1:19">
      <c r="A120" s="576" t="s">
        <v>399</v>
      </c>
      <c r="B120" s="576" t="s">
        <v>399</v>
      </c>
      <c r="C120" s="576" t="s">
        <v>84</v>
      </c>
      <c r="D120" s="577">
        <v>2014</v>
      </c>
      <c r="E120" s="578" t="s">
        <v>25</v>
      </c>
      <c r="F120" s="578" t="s">
        <v>93</v>
      </c>
      <c r="G120" s="579" t="s">
        <v>527</v>
      </c>
      <c r="H120" s="597" t="s">
        <v>906</v>
      </c>
      <c r="I120" s="592">
        <v>1</v>
      </c>
      <c r="J120" s="579" t="s">
        <v>531</v>
      </c>
      <c r="K120" s="593"/>
      <c r="L120" s="593">
        <v>1157</v>
      </c>
      <c r="M120" s="593">
        <v>8</v>
      </c>
      <c r="N120" s="90">
        <f t="shared" si="1"/>
        <v>1165</v>
      </c>
      <c r="O120" s="594"/>
      <c r="P120" s="571"/>
      <c r="Q120" s="571"/>
      <c r="R120" s="571"/>
      <c r="S120" s="571"/>
    </row>
    <row r="121" spans="1:19">
      <c r="A121" s="576" t="s">
        <v>399</v>
      </c>
      <c r="B121" s="576" t="s">
        <v>399</v>
      </c>
      <c r="C121" s="576" t="s">
        <v>84</v>
      </c>
      <c r="D121" s="577">
        <v>2014</v>
      </c>
      <c r="E121" s="578" t="s">
        <v>25</v>
      </c>
      <c r="F121" s="578" t="s">
        <v>93</v>
      </c>
      <c r="G121" s="579" t="s">
        <v>527</v>
      </c>
      <c r="H121" s="597" t="s">
        <v>906</v>
      </c>
      <c r="I121" s="592">
        <v>1</v>
      </c>
      <c r="J121" s="579" t="s">
        <v>528</v>
      </c>
      <c r="K121" s="593"/>
      <c r="L121" s="593">
        <v>31</v>
      </c>
      <c r="M121" s="593">
        <v>0</v>
      </c>
      <c r="N121" s="90">
        <f t="shared" si="1"/>
        <v>31</v>
      </c>
      <c r="O121" s="594"/>
      <c r="P121" s="571"/>
      <c r="Q121" s="571"/>
      <c r="R121" s="571"/>
      <c r="S121" s="571"/>
    </row>
    <row r="122" spans="1:19">
      <c r="A122" s="576" t="s">
        <v>399</v>
      </c>
      <c r="B122" s="576" t="s">
        <v>399</v>
      </c>
      <c r="C122" s="576" t="s">
        <v>84</v>
      </c>
      <c r="D122" s="577">
        <v>2014</v>
      </c>
      <c r="E122" s="578" t="s">
        <v>25</v>
      </c>
      <c r="F122" s="578" t="s">
        <v>93</v>
      </c>
      <c r="G122" s="579" t="s">
        <v>527</v>
      </c>
      <c r="H122" s="597" t="s">
        <v>906</v>
      </c>
      <c r="I122" s="592">
        <v>1</v>
      </c>
      <c r="J122" s="596" t="s">
        <v>307</v>
      </c>
      <c r="K122" s="593"/>
      <c r="L122" s="593">
        <v>3</v>
      </c>
      <c r="M122" s="593">
        <v>0</v>
      </c>
      <c r="N122" s="90">
        <f t="shared" si="1"/>
        <v>3</v>
      </c>
      <c r="O122" s="594"/>
      <c r="P122" s="571"/>
      <c r="Q122" s="571"/>
      <c r="R122" s="571"/>
      <c r="S122" s="571"/>
    </row>
    <row r="123" spans="1:19">
      <c r="A123" s="576" t="s">
        <v>399</v>
      </c>
      <c r="B123" s="576" t="s">
        <v>399</v>
      </c>
      <c r="C123" s="576" t="s">
        <v>84</v>
      </c>
      <c r="D123" s="577">
        <v>2014</v>
      </c>
      <c r="E123" s="578" t="s">
        <v>25</v>
      </c>
      <c r="F123" s="578" t="s">
        <v>93</v>
      </c>
      <c r="G123" s="579" t="s">
        <v>527</v>
      </c>
      <c r="H123" s="597" t="s">
        <v>906</v>
      </c>
      <c r="I123" s="592">
        <v>1</v>
      </c>
      <c r="J123" s="579" t="s">
        <v>539</v>
      </c>
      <c r="K123" s="593"/>
      <c r="L123" s="593">
        <v>2</v>
      </c>
      <c r="M123" s="593">
        <v>0</v>
      </c>
      <c r="N123" s="90">
        <f t="shared" si="1"/>
        <v>2</v>
      </c>
      <c r="O123" s="594"/>
      <c r="P123" s="571"/>
      <c r="Q123" s="571"/>
      <c r="R123" s="571"/>
      <c r="S123" s="571"/>
    </row>
    <row r="124" spans="1:19">
      <c r="A124" s="576" t="s">
        <v>399</v>
      </c>
      <c r="B124" s="576" t="s">
        <v>399</v>
      </c>
      <c r="C124" s="576" t="s">
        <v>84</v>
      </c>
      <c r="D124" s="577">
        <v>2014</v>
      </c>
      <c r="E124" s="578" t="s">
        <v>25</v>
      </c>
      <c r="F124" s="578" t="s">
        <v>93</v>
      </c>
      <c r="G124" s="579" t="s">
        <v>527</v>
      </c>
      <c r="H124" s="597" t="s">
        <v>906</v>
      </c>
      <c r="I124" s="592">
        <v>1</v>
      </c>
      <c r="J124" s="588" t="s">
        <v>529</v>
      </c>
      <c r="K124" s="593">
        <v>397</v>
      </c>
      <c r="L124" s="593">
        <v>2394</v>
      </c>
      <c r="M124" s="593">
        <v>3</v>
      </c>
      <c r="N124" s="90">
        <f t="shared" si="1"/>
        <v>2794</v>
      </c>
      <c r="O124" s="594"/>
      <c r="P124" s="571"/>
      <c r="Q124" s="571"/>
      <c r="R124" s="571"/>
      <c r="S124" s="571"/>
    </row>
    <row r="125" spans="1:19">
      <c r="A125" s="576" t="s">
        <v>399</v>
      </c>
      <c r="B125" s="576" t="s">
        <v>399</v>
      </c>
      <c r="C125" s="576" t="s">
        <v>84</v>
      </c>
      <c r="D125" s="577">
        <v>2014</v>
      </c>
      <c r="E125" s="578" t="s">
        <v>25</v>
      </c>
      <c r="F125" s="578" t="s">
        <v>93</v>
      </c>
      <c r="G125" s="579" t="s">
        <v>527</v>
      </c>
      <c r="H125" s="597" t="s">
        <v>682</v>
      </c>
      <c r="I125" s="592">
        <v>1</v>
      </c>
      <c r="J125" s="579" t="s">
        <v>531</v>
      </c>
      <c r="K125" s="593"/>
      <c r="L125" s="593">
        <v>22</v>
      </c>
      <c r="M125" s="593">
        <v>0</v>
      </c>
      <c r="N125" s="90">
        <f t="shared" si="1"/>
        <v>22</v>
      </c>
      <c r="O125" s="594"/>
      <c r="P125" s="571"/>
      <c r="Q125" s="571"/>
      <c r="R125" s="571"/>
      <c r="S125" s="571"/>
    </row>
    <row r="126" spans="1:19">
      <c r="A126" s="576" t="s">
        <v>399</v>
      </c>
      <c r="B126" s="576" t="s">
        <v>399</v>
      </c>
      <c r="C126" s="576" t="s">
        <v>84</v>
      </c>
      <c r="D126" s="577">
        <v>2014</v>
      </c>
      <c r="E126" s="578" t="s">
        <v>25</v>
      </c>
      <c r="F126" s="578" t="s">
        <v>93</v>
      </c>
      <c r="G126" s="579" t="s">
        <v>527</v>
      </c>
      <c r="H126" s="597" t="s">
        <v>684</v>
      </c>
      <c r="I126" s="592">
        <v>1</v>
      </c>
      <c r="J126" s="579" t="s">
        <v>531</v>
      </c>
      <c r="K126" s="593"/>
      <c r="L126" s="593">
        <v>6</v>
      </c>
      <c r="M126" s="593">
        <v>5</v>
      </c>
      <c r="N126" s="90">
        <f t="shared" si="1"/>
        <v>11</v>
      </c>
      <c r="O126" s="594"/>
      <c r="P126" s="571"/>
      <c r="Q126" s="571"/>
      <c r="R126" s="571"/>
      <c r="S126" s="571"/>
    </row>
    <row r="127" spans="1:19">
      <c r="A127" s="576" t="s">
        <v>399</v>
      </c>
      <c r="B127" s="576" t="s">
        <v>399</v>
      </c>
      <c r="C127" s="576" t="s">
        <v>84</v>
      </c>
      <c r="D127" s="577">
        <v>2014</v>
      </c>
      <c r="E127" s="578" t="s">
        <v>25</v>
      </c>
      <c r="F127" s="578" t="s">
        <v>93</v>
      </c>
      <c r="G127" s="579" t="s">
        <v>527</v>
      </c>
      <c r="H127" s="597" t="s">
        <v>684</v>
      </c>
      <c r="I127" s="592">
        <v>1</v>
      </c>
      <c r="J127" s="596" t="s">
        <v>307</v>
      </c>
      <c r="K127" s="593"/>
      <c r="L127" s="593">
        <v>1</v>
      </c>
      <c r="M127" s="593">
        <v>0</v>
      </c>
      <c r="N127" s="90">
        <f t="shared" si="1"/>
        <v>1</v>
      </c>
      <c r="O127" s="594"/>
      <c r="P127" s="571"/>
      <c r="Q127" s="571"/>
      <c r="R127" s="571"/>
      <c r="S127" s="571"/>
    </row>
    <row r="128" spans="1:19">
      <c r="A128" s="576" t="s">
        <v>399</v>
      </c>
      <c r="B128" s="576" t="s">
        <v>399</v>
      </c>
      <c r="C128" s="576" t="s">
        <v>84</v>
      </c>
      <c r="D128" s="577">
        <v>2014</v>
      </c>
      <c r="E128" s="578" t="s">
        <v>25</v>
      </c>
      <c r="F128" s="578" t="s">
        <v>93</v>
      </c>
      <c r="G128" s="579" t="s">
        <v>527</v>
      </c>
      <c r="H128" s="597" t="s">
        <v>684</v>
      </c>
      <c r="I128" s="592">
        <v>1</v>
      </c>
      <c r="J128" s="588" t="s">
        <v>529</v>
      </c>
      <c r="K128" s="593"/>
      <c r="L128" s="593">
        <v>2</v>
      </c>
      <c r="M128" s="593">
        <v>4</v>
      </c>
      <c r="N128" s="90">
        <f t="shared" si="1"/>
        <v>6</v>
      </c>
      <c r="O128" s="594"/>
      <c r="P128" s="571"/>
      <c r="Q128" s="571"/>
      <c r="R128" s="571"/>
      <c r="S128" s="571"/>
    </row>
    <row r="129" spans="1:19">
      <c r="A129" s="576" t="s">
        <v>399</v>
      </c>
      <c r="B129" s="576" t="s">
        <v>399</v>
      </c>
      <c r="C129" s="576" t="s">
        <v>84</v>
      </c>
      <c r="D129" s="577">
        <v>2014</v>
      </c>
      <c r="E129" s="578" t="s">
        <v>25</v>
      </c>
      <c r="F129" s="578" t="s">
        <v>93</v>
      </c>
      <c r="G129" s="579" t="s">
        <v>527</v>
      </c>
      <c r="H129" s="597" t="s">
        <v>91</v>
      </c>
      <c r="I129" s="592">
        <v>1</v>
      </c>
      <c r="J129" s="596" t="s">
        <v>530</v>
      </c>
      <c r="K129" s="593"/>
      <c r="L129" s="593">
        <v>626</v>
      </c>
      <c r="M129" s="593">
        <v>19</v>
      </c>
      <c r="N129" s="90">
        <f t="shared" si="1"/>
        <v>645</v>
      </c>
      <c r="O129" s="594"/>
      <c r="P129" s="571"/>
      <c r="Q129" s="571"/>
      <c r="R129" s="571"/>
      <c r="S129" s="571"/>
    </row>
    <row r="130" spans="1:19">
      <c r="A130" s="576" t="s">
        <v>399</v>
      </c>
      <c r="B130" s="576" t="s">
        <v>399</v>
      </c>
      <c r="C130" s="576" t="s">
        <v>84</v>
      </c>
      <c r="D130" s="577">
        <v>2014</v>
      </c>
      <c r="E130" s="578" t="s">
        <v>25</v>
      </c>
      <c r="F130" s="578" t="s">
        <v>93</v>
      </c>
      <c r="G130" s="579" t="s">
        <v>527</v>
      </c>
      <c r="H130" s="597" t="s">
        <v>91</v>
      </c>
      <c r="I130" s="592">
        <v>1</v>
      </c>
      <c r="J130" s="579" t="s">
        <v>531</v>
      </c>
      <c r="K130" s="593"/>
      <c r="L130" s="593">
        <v>145</v>
      </c>
      <c r="M130" s="593">
        <v>1</v>
      </c>
      <c r="N130" s="90">
        <f t="shared" si="1"/>
        <v>146</v>
      </c>
      <c r="O130" s="594"/>
      <c r="P130" s="571"/>
      <c r="Q130" s="571"/>
      <c r="R130" s="571"/>
      <c r="S130" s="571"/>
    </row>
    <row r="131" spans="1:19">
      <c r="A131" s="576" t="s">
        <v>399</v>
      </c>
      <c r="B131" s="576" t="s">
        <v>399</v>
      </c>
      <c r="C131" s="576" t="s">
        <v>84</v>
      </c>
      <c r="D131" s="577">
        <v>2014</v>
      </c>
      <c r="E131" s="578" t="s">
        <v>25</v>
      </c>
      <c r="F131" s="578" t="s">
        <v>93</v>
      </c>
      <c r="G131" s="579" t="s">
        <v>527</v>
      </c>
      <c r="H131" s="597" t="s">
        <v>91</v>
      </c>
      <c r="I131" s="592">
        <v>1</v>
      </c>
      <c r="J131" s="579" t="s">
        <v>539</v>
      </c>
      <c r="K131" s="593"/>
      <c r="L131" s="593">
        <v>299</v>
      </c>
      <c r="M131" s="593">
        <v>4</v>
      </c>
      <c r="N131" s="90">
        <f t="shared" si="1"/>
        <v>303</v>
      </c>
      <c r="O131" s="594"/>
      <c r="P131" s="571"/>
      <c r="Q131" s="571"/>
      <c r="R131" s="571"/>
      <c r="S131" s="571"/>
    </row>
    <row r="132" spans="1:19">
      <c r="A132" s="576" t="s">
        <v>399</v>
      </c>
      <c r="B132" s="576" t="s">
        <v>399</v>
      </c>
      <c r="C132" s="576" t="s">
        <v>84</v>
      </c>
      <c r="D132" s="577">
        <v>2014</v>
      </c>
      <c r="E132" s="578" t="s">
        <v>25</v>
      </c>
      <c r="F132" s="578" t="s">
        <v>93</v>
      </c>
      <c r="G132" s="579" t="s">
        <v>527</v>
      </c>
      <c r="H132" s="597" t="s">
        <v>91</v>
      </c>
      <c r="I132" s="592">
        <v>1</v>
      </c>
      <c r="J132" s="588" t="s">
        <v>529</v>
      </c>
      <c r="K132" s="593">
        <v>331</v>
      </c>
      <c r="L132" s="593">
        <v>4232</v>
      </c>
      <c r="M132" s="593">
        <v>79</v>
      </c>
      <c r="N132" s="90">
        <f t="shared" si="1"/>
        <v>4642</v>
      </c>
      <c r="O132" s="594"/>
      <c r="P132" s="571"/>
      <c r="Q132" s="571"/>
      <c r="R132" s="571"/>
      <c r="S132" s="571"/>
    </row>
    <row r="133" spans="1:19">
      <c r="A133" s="576" t="s">
        <v>399</v>
      </c>
      <c r="B133" s="576" t="s">
        <v>399</v>
      </c>
      <c r="C133" s="576" t="s">
        <v>84</v>
      </c>
      <c r="D133" s="577">
        <v>2014</v>
      </c>
      <c r="E133" s="578" t="s">
        <v>25</v>
      </c>
      <c r="F133" s="578" t="s">
        <v>93</v>
      </c>
      <c r="G133" s="579" t="s">
        <v>527</v>
      </c>
      <c r="H133" s="597" t="s">
        <v>907</v>
      </c>
      <c r="I133" s="592">
        <v>2</v>
      </c>
      <c r="J133" s="596" t="s">
        <v>530</v>
      </c>
      <c r="K133" s="593"/>
      <c r="L133" s="593">
        <v>17</v>
      </c>
      <c r="M133" s="593">
        <v>0</v>
      </c>
      <c r="N133" s="90">
        <f t="shared" si="1"/>
        <v>17</v>
      </c>
      <c r="O133" s="594"/>
      <c r="P133" s="571"/>
      <c r="Q133" s="571"/>
      <c r="R133" s="571"/>
      <c r="S133" s="571"/>
    </row>
    <row r="134" spans="1:19">
      <c r="A134" s="576" t="s">
        <v>399</v>
      </c>
      <c r="B134" s="576" t="s">
        <v>399</v>
      </c>
      <c r="C134" s="576" t="s">
        <v>84</v>
      </c>
      <c r="D134" s="577">
        <v>2014</v>
      </c>
      <c r="E134" s="578" t="s">
        <v>25</v>
      </c>
      <c r="F134" s="578" t="s">
        <v>93</v>
      </c>
      <c r="G134" s="579" t="s">
        <v>527</v>
      </c>
      <c r="H134" s="597" t="s">
        <v>907</v>
      </c>
      <c r="I134" s="592">
        <v>2</v>
      </c>
      <c r="J134" s="579" t="s">
        <v>531</v>
      </c>
      <c r="K134" s="593"/>
      <c r="L134" s="593">
        <v>90</v>
      </c>
      <c r="M134" s="593">
        <v>3</v>
      </c>
      <c r="N134" s="90">
        <f t="shared" ref="N134:N197" si="2">K134+L134+M134</f>
        <v>93</v>
      </c>
      <c r="O134" s="594"/>
      <c r="P134" s="571"/>
      <c r="Q134" s="571"/>
      <c r="R134" s="571"/>
      <c r="S134" s="571"/>
    </row>
    <row r="135" spans="1:19">
      <c r="A135" s="576" t="s">
        <v>399</v>
      </c>
      <c r="B135" s="576" t="s">
        <v>399</v>
      </c>
      <c r="C135" s="576" t="s">
        <v>84</v>
      </c>
      <c r="D135" s="577">
        <v>2014</v>
      </c>
      <c r="E135" s="578" t="s">
        <v>25</v>
      </c>
      <c r="F135" s="578" t="s">
        <v>93</v>
      </c>
      <c r="G135" s="579" t="s">
        <v>527</v>
      </c>
      <c r="H135" s="597" t="s">
        <v>907</v>
      </c>
      <c r="I135" s="592">
        <v>2</v>
      </c>
      <c r="J135" s="579" t="s">
        <v>528</v>
      </c>
      <c r="K135" s="593"/>
      <c r="L135" s="593">
        <v>2</v>
      </c>
      <c r="M135" s="593">
        <v>11</v>
      </c>
      <c r="N135" s="90">
        <f t="shared" si="2"/>
        <v>13</v>
      </c>
      <c r="O135" s="594"/>
      <c r="P135" s="571"/>
      <c r="Q135" s="571"/>
      <c r="R135" s="571"/>
      <c r="S135" s="571"/>
    </row>
    <row r="136" spans="1:19">
      <c r="A136" s="576" t="s">
        <v>399</v>
      </c>
      <c r="B136" s="576" t="s">
        <v>399</v>
      </c>
      <c r="C136" s="576" t="s">
        <v>84</v>
      </c>
      <c r="D136" s="577">
        <v>2014</v>
      </c>
      <c r="E136" s="578" t="s">
        <v>25</v>
      </c>
      <c r="F136" s="578" t="s">
        <v>93</v>
      </c>
      <c r="G136" s="579" t="s">
        <v>527</v>
      </c>
      <c r="H136" s="597" t="s">
        <v>907</v>
      </c>
      <c r="I136" s="592">
        <v>2</v>
      </c>
      <c r="J136" s="596" t="s">
        <v>307</v>
      </c>
      <c r="K136" s="593"/>
      <c r="L136" s="593">
        <v>10</v>
      </c>
      <c r="M136" s="593">
        <v>2</v>
      </c>
      <c r="N136" s="90">
        <f t="shared" si="2"/>
        <v>12</v>
      </c>
      <c r="O136" s="594"/>
      <c r="P136" s="571"/>
      <c r="Q136" s="571"/>
      <c r="R136" s="571"/>
      <c r="S136" s="571"/>
    </row>
    <row r="137" spans="1:19">
      <c r="A137" s="576" t="s">
        <v>399</v>
      </c>
      <c r="B137" s="576" t="s">
        <v>399</v>
      </c>
      <c r="C137" s="576" t="s">
        <v>84</v>
      </c>
      <c r="D137" s="577">
        <v>2014</v>
      </c>
      <c r="E137" s="578" t="s">
        <v>25</v>
      </c>
      <c r="F137" s="578" t="s">
        <v>93</v>
      </c>
      <c r="G137" s="579" t="s">
        <v>527</v>
      </c>
      <c r="H137" s="597" t="s">
        <v>907</v>
      </c>
      <c r="I137" s="592">
        <v>2</v>
      </c>
      <c r="J137" s="579" t="s">
        <v>539</v>
      </c>
      <c r="K137" s="593"/>
      <c r="L137" s="593">
        <v>2088</v>
      </c>
      <c r="M137" s="593">
        <v>0</v>
      </c>
      <c r="N137" s="90">
        <f t="shared" si="2"/>
        <v>2088</v>
      </c>
      <c r="O137" s="594"/>
      <c r="P137" s="571"/>
      <c r="Q137" s="571"/>
      <c r="R137" s="571"/>
      <c r="S137" s="571"/>
    </row>
    <row r="138" spans="1:19">
      <c r="A138" s="576" t="s">
        <v>399</v>
      </c>
      <c r="B138" s="576" t="s">
        <v>399</v>
      </c>
      <c r="C138" s="576" t="s">
        <v>84</v>
      </c>
      <c r="D138" s="577">
        <v>2014</v>
      </c>
      <c r="E138" s="578" t="s">
        <v>25</v>
      </c>
      <c r="F138" s="578" t="s">
        <v>93</v>
      </c>
      <c r="G138" s="579" t="s">
        <v>527</v>
      </c>
      <c r="H138" s="597" t="s">
        <v>907</v>
      </c>
      <c r="I138" s="592">
        <v>2</v>
      </c>
      <c r="J138" s="588" t="s">
        <v>529</v>
      </c>
      <c r="K138" s="593">
        <v>80</v>
      </c>
      <c r="L138" s="593">
        <v>424</v>
      </c>
      <c r="M138" s="593">
        <v>24</v>
      </c>
      <c r="N138" s="90">
        <f t="shared" si="2"/>
        <v>528</v>
      </c>
      <c r="O138" s="594"/>
      <c r="P138" s="571"/>
      <c r="Q138" s="571"/>
      <c r="R138" s="571"/>
      <c r="S138" s="571"/>
    </row>
    <row r="139" spans="1:19">
      <c r="A139" s="576" t="s">
        <v>399</v>
      </c>
      <c r="B139" s="576" t="s">
        <v>399</v>
      </c>
      <c r="C139" s="576" t="s">
        <v>84</v>
      </c>
      <c r="D139" s="577">
        <v>2014</v>
      </c>
      <c r="E139" s="578" t="s">
        <v>25</v>
      </c>
      <c r="F139" s="578" t="s">
        <v>93</v>
      </c>
      <c r="G139" s="579" t="s">
        <v>527</v>
      </c>
      <c r="H139" s="597" t="s">
        <v>690</v>
      </c>
      <c r="I139" s="592">
        <v>1</v>
      </c>
      <c r="J139" s="588" t="s">
        <v>529</v>
      </c>
      <c r="K139" s="593"/>
      <c r="L139" s="593">
        <v>1</v>
      </c>
      <c r="M139" s="593">
        <v>0</v>
      </c>
      <c r="N139" s="90">
        <f t="shared" si="2"/>
        <v>1</v>
      </c>
      <c r="O139" s="594"/>
      <c r="P139" s="571"/>
      <c r="Q139" s="571"/>
      <c r="R139" s="571"/>
      <c r="S139" s="571"/>
    </row>
    <row r="140" spans="1:19">
      <c r="A140" s="576" t="s">
        <v>399</v>
      </c>
      <c r="B140" s="576" t="s">
        <v>399</v>
      </c>
      <c r="C140" s="576" t="s">
        <v>84</v>
      </c>
      <c r="D140" s="577">
        <v>2014</v>
      </c>
      <c r="E140" s="578" t="s">
        <v>25</v>
      </c>
      <c r="F140" s="578" t="s">
        <v>93</v>
      </c>
      <c r="G140" s="579" t="s">
        <v>527</v>
      </c>
      <c r="H140" s="597" t="s">
        <v>908</v>
      </c>
      <c r="I140" s="592">
        <v>3</v>
      </c>
      <c r="J140" s="596" t="s">
        <v>530</v>
      </c>
      <c r="K140" s="593"/>
      <c r="L140" s="593">
        <v>1482</v>
      </c>
      <c r="M140" s="593">
        <v>187</v>
      </c>
      <c r="N140" s="90">
        <f t="shared" si="2"/>
        <v>1669</v>
      </c>
      <c r="O140" s="594"/>
      <c r="P140" s="571"/>
      <c r="Q140" s="571"/>
      <c r="R140" s="571"/>
      <c r="S140" s="571"/>
    </row>
    <row r="141" spans="1:19">
      <c r="A141" s="576" t="s">
        <v>399</v>
      </c>
      <c r="B141" s="576" t="s">
        <v>399</v>
      </c>
      <c r="C141" s="576" t="s">
        <v>84</v>
      </c>
      <c r="D141" s="577">
        <v>2014</v>
      </c>
      <c r="E141" s="578" t="s">
        <v>25</v>
      </c>
      <c r="F141" s="578" t="s">
        <v>93</v>
      </c>
      <c r="G141" s="579" t="s">
        <v>527</v>
      </c>
      <c r="H141" s="597" t="s">
        <v>908</v>
      </c>
      <c r="I141" s="592">
        <v>3</v>
      </c>
      <c r="J141" s="579" t="s">
        <v>531</v>
      </c>
      <c r="K141" s="593"/>
      <c r="L141" s="593">
        <v>403</v>
      </c>
      <c r="M141" s="593">
        <v>82</v>
      </c>
      <c r="N141" s="90">
        <f t="shared" si="2"/>
        <v>485</v>
      </c>
      <c r="O141" s="594"/>
      <c r="P141" s="571"/>
      <c r="Q141" s="571"/>
      <c r="R141" s="571"/>
      <c r="S141" s="571"/>
    </row>
    <row r="142" spans="1:19">
      <c r="A142" s="576" t="s">
        <v>399</v>
      </c>
      <c r="B142" s="576" t="s">
        <v>399</v>
      </c>
      <c r="C142" s="576" t="s">
        <v>84</v>
      </c>
      <c r="D142" s="577">
        <v>2014</v>
      </c>
      <c r="E142" s="578" t="s">
        <v>25</v>
      </c>
      <c r="F142" s="578" t="s">
        <v>93</v>
      </c>
      <c r="G142" s="579" t="s">
        <v>527</v>
      </c>
      <c r="H142" s="597" t="s">
        <v>908</v>
      </c>
      <c r="I142" s="592">
        <v>3</v>
      </c>
      <c r="J142" s="579" t="s">
        <v>528</v>
      </c>
      <c r="K142" s="593"/>
      <c r="L142" s="593">
        <v>31</v>
      </c>
      <c r="M142" s="593">
        <v>10</v>
      </c>
      <c r="N142" s="90">
        <f t="shared" si="2"/>
        <v>41</v>
      </c>
      <c r="O142" s="594"/>
      <c r="P142" s="571"/>
      <c r="Q142" s="571"/>
      <c r="R142" s="571"/>
      <c r="S142" s="571"/>
    </row>
    <row r="143" spans="1:19">
      <c r="A143" s="576" t="s">
        <v>399</v>
      </c>
      <c r="B143" s="576" t="s">
        <v>399</v>
      </c>
      <c r="C143" s="576" t="s">
        <v>84</v>
      </c>
      <c r="D143" s="577">
        <v>2014</v>
      </c>
      <c r="E143" s="578" t="s">
        <v>25</v>
      </c>
      <c r="F143" s="578" t="s">
        <v>93</v>
      </c>
      <c r="G143" s="579" t="s">
        <v>527</v>
      </c>
      <c r="H143" s="597" t="s">
        <v>908</v>
      </c>
      <c r="I143" s="592">
        <v>3</v>
      </c>
      <c r="J143" s="596" t="s">
        <v>307</v>
      </c>
      <c r="K143" s="593"/>
      <c r="L143" s="593">
        <v>301</v>
      </c>
      <c r="M143" s="593">
        <v>10</v>
      </c>
      <c r="N143" s="90">
        <f t="shared" si="2"/>
        <v>311</v>
      </c>
      <c r="O143" s="594"/>
      <c r="P143" s="571"/>
      <c r="Q143" s="571"/>
      <c r="R143" s="571"/>
      <c r="S143" s="571"/>
    </row>
    <row r="144" spans="1:19">
      <c r="A144" s="576" t="s">
        <v>399</v>
      </c>
      <c r="B144" s="576" t="s">
        <v>399</v>
      </c>
      <c r="C144" s="576" t="s">
        <v>84</v>
      </c>
      <c r="D144" s="577">
        <v>2014</v>
      </c>
      <c r="E144" s="578" t="s">
        <v>25</v>
      </c>
      <c r="F144" s="578" t="s">
        <v>93</v>
      </c>
      <c r="G144" s="579" t="s">
        <v>527</v>
      </c>
      <c r="H144" s="597" t="s">
        <v>908</v>
      </c>
      <c r="I144" s="592">
        <v>3</v>
      </c>
      <c r="J144" s="579" t="s">
        <v>539</v>
      </c>
      <c r="K144" s="593"/>
      <c r="L144" s="593">
        <v>3</v>
      </c>
      <c r="M144" s="593">
        <v>0</v>
      </c>
      <c r="N144" s="90">
        <f t="shared" si="2"/>
        <v>3</v>
      </c>
      <c r="O144" s="594"/>
      <c r="P144" s="571"/>
      <c r="Q144" s="571"/>
      <c r="R144" s="571"/>
      <c r="S144" s="571"/>
    </row>
    <row r="145" spans="1:19">
      <c r="A145" s="576" t="s">
        <v>399</v>
      </c>
      <c r="B145" s="576" t="s">
        <v>399</v>
      </c>
      <c r="C145" s="576" t="s">
        <v>84</v>
      </c>
      <c r="D145" s="577">
        <v>2014</v>
      </c>
      <c r="E145" s="578" t="s">
        <v>25</v>
      </c>
      <c r="F145" s="578" t="s">
        <v>93</v>
      </c>
      <c r="G145" s="579" t="s">
        <v>527</v>
      </c>
      <c r="H145" s="597" t="s">
        <v>908</v>
      </c>
      <c r="I145" s="592">
        <v>3</v>
      </c>
      <c r="J145" s="588" t="s">
        <v>529</v>
      </c>
      <c r="K145" s="593"/>
      <c r="L145" s="593">
        <v>802</v>
      </c>
      <c r="M145" s="593">
        <v>831</v>
      </c>
      <c r="N145" s="90">
        <f t="shared" si="2"/>
        <v>1633</v>
      </c>
      <c r="O145" s="594"/>
      <c r="P145" s="571"/>
      <c r="Q145" s="571"/>
      <c r="R145" s="571"/>
      <c r="S145" s="571"/>
    </row>
    <row r="146" spans="1:19">
      <c r="A146" s="576" t="s">
        <v>399</v>
      </c>
      <c r="B146" s="576" t="s">
        <v>399</v>
      </c>
      <c r="C146" s="576" t="s">
        <v>84</v>
      </c>
      <c r="D146" s="577">
        <v>2014</v>
      </c>
      <c r="E146" s="578" t="s">
        <v>25</v>
      </c>
      <c r="F146" s="578" t="s">
        <v>93</v>
      </c>
      <c r="G146" s="579" t="s">
        <v>527</v>
      </c>
      <c r="H146" s="597" t="s">
        <v>909</v>
      </c>
      <c r="I146" s="592">
        <v>3</v>
      </c>
      <c r="J146" s="596" t="s">
        <v>530</v>
      </c>
      <c r="K146" s="593"/>
      <c r="L146" s="593">
        <v>14</v>
      </c>
      <c r="M146" s="593">
        <v>51</v>
      </c>
      <c r="N146" s="90">
        <f t="shared" si="2"/>
        <v>65</v>
      </c>
      <c r="O146" s="594"/>
      <c r="P146" s="571"/>
      <c r="Q146" s="571"/>
      <c r="R146" s="571"/>
      <c r="S146" s="571"/>
    </row>
    <row r="147" spans="1:19">
      <c r="A147" s="576" t="s">
        <v>399</v>
      </c>
      <c r="B147" s="576" t="s">
        <v>399</v>
      </c>
      <c r="C147" s="576" t="s">
        <v>84</v>
      </c>
      <c r="D147" s="577">
        <v>2014</v>
      </c>
      <c r="E147" s="578" t="s">
        <v>25</v>
      </c>
      <c r="F147" s="578" t="s">
        <v>93</v>
      </c>
      <c r="G147" s="579" t="s">
        <v>527</v>
      </c>
      <c r="H147" s="597" t="s">
        <v>909</v>
      </c>
      <c r="I147" s="592">
        <v>3</v>
      </c>
      <c r="J147" s="579" t="s">
        <v>531</v>
      </c>
      <c r="K147" s="593"/>
      <c r="L147" s="593">
        <v>25</v>
      </c>
      <c r="M147" s="593">
        <v>15</v>
      </c>
      <c r="N147" s="90">
        <f t="shared" si="2"/>
        <v>40</v>
      </c>
      <c r="O147" s="594"/>
      <c r="P147" s="571"/>
      <c r="Q147" s="571"/>
      <c r="R147" s="571"/>
      <c r="S147" s="571"/>
    </row>
    <row r="148" spans="1:19">
      <c r="A148" s="576" t="s">
        <v>399</v>
      </c>
      <c r="B148" s="576" t="s">
        <v>399</v>
      </c>
      <c r="C148" s="576" t="s">
        <v>84</v>
      </c>
      <c r="D148" s="577">
        <v>2014</v>
      </c>
      <c r="E148" s="578" t="s">
        <v>25</v>
      </c>
      <c r="F148" s="578" t="s">
        <v>93</v>
      </c>
      <c r="G148" s="579" t="s">
        <v>527</v>
      </c>
      <c r="H148" s="597" t="s">
        <v>909</v>
      </c>
      <c r="I148" s="592">
        <v>3</v>
      </c>
      <c r="J148" s="579" t="s">
        <v>528</v>
      </c>
      <c r="K148" s="593"/>
      <c r="L148" s="593">
        <v>1</v>
      </c>
      <c r="M148" s="593">
        <v>6</v>
      </c>
      <c r="N148" s="90">
        <f t="shared" si="2"/>
        <v>7</v>
      </c>
      <c r="O148" s="594"/>
      <c r="P148" s="571"/>
      <c r="Q148" s="571"/>
      <c r="R148" s="571"/>
      <c r="S148" s="571"/>
    </row>
    <row r="149" spans="1:19">
      <c r="A149" s="576" t="s">
        <v>399</v>
      </c>
      <c r="B149" s="576" t="s">
        <v>399</v>
      </c>
      <c r="C149" s="576" t="s">
        <v>84</v>
      </c>
      <c r="D149" s="577">
        <v>2014</v>
      </c>
      <c r="E149" s="578" t="s">
        <v>25</v>
      </c>
      <c r="F149" s="578" t="s">
        <v>93</v>
      </c>
      <c r="G149" s="579" t="s">
        <v>527</v>
      </c>
      <c r="H149" s="597" t="s">
        <v>909</v>
      </c>
      <c r="I149" s="592">
        <v>3</v>
      </c>
      <c r="J149" s="596" t="s">
        <v>307</v>
      </c>
      <c r="K149" s="593"/>
      <c r="L149" s="593">
        <v>2</v>
      </c>
      <c r="M149" s="593">
        <v>5</v>
      </c>
      <c r="N149" s="90">
        <f t="shared" si="2"/>
        <v>7</v>
      </c>
      <c r="O149" s="594"/>
      <c r="P149" s="571"/>
      <c r="Q149" s="571"/>
      <c r="R149" s="571"/>
      <c r="S149" s="571"/>
    </row>
    <row r="150" spans="1:19">
      <c r="A150" s="576" t="s">
        <v>399</v>
      </c>
      <c r="B150" s="576" t="s">
        <v>399</v>
      </c>
      <c r="C150" s="576" t="s">
        <v>84</v>
      </c>
      <c r="D150" s="577">
        <v>2014</v>
      </c>
      <c r="E150" s="578" t="s">
        <v>25</v>
      </c>
      <c r="F150" s="578" t="s">
        <v>93</v>
      </c>
      <c r="G150" s="579" t="s">
        <v>527</v>
      </c>
      <c r="H150" s="597" t="s">
        <v>909</v>
      </c>
      <c r="I150" s="592">
        <v>3</v>
      </c>
      <c r="J150" s="579" t="s">
        <v>539</v>
      </c>
      <c r="K150" s="593"/>
      <c r="L150" s="593">
        <v>1</v>
      </c>
      <c r="M150" s="593">
        <v>0</v>
      </c>
      <c r="N150" s="90">
        <f t="shared" si="2"/>
        <v>1</v>
      </c>
      <c r="O150" s="594"/>
      <c r="P150" s="571"/>
      <c r="Q150" s="571"/>
      <c r="R150" s="571"/>
      <c r="S150" s="571"/>
    </row>
    <row r="151" spans="1:19">
      <c r="A151" s="576" t="s">
        <v>399</v>
      </c>
      <c r="B151" s="576" t="s">
        <v>399</v>
      </c>
      <c r="C151" s="576" t="s">
        <v>84</v>
      </c>
      <c r="D151" s="577">
        <v>2014</v>
      </c>
      <c r="E151" s="578" t="s">
        <v>25</v>
      </c>
      <c r="F151" s="578" t="s">
        <v>93</v>
      </c>
      <c r="G151" s="579" t="s">
        <v>527</v>
      </c>
      <c r="H151" s="597" t="s">
        <v>909</v>
      </c>
      <c r="I151" s="592">
        <v>3</v>
      </c>
      <c r="J151" s="588" t="s">
        <v>529</v>
      </c>
      <c r="K151" s="593"/>
      <c r="L151" s="593">
        <v>1040</v>
      </c>
      <c r="M151" s="593">
        <v>1100</v>
      </c>
      <c r="N151" s="90">
        <f t="shared" si="2"/>
        <v>2140</v>
      </c>
      <c r="O151" s="594"/>
      <c r="P151" s="571"/>
      <c r="Q151" s="571"/>
      <c r="R151" s="571"/>
      <c r="S151" s="571"/>
    </row>
    <row r="152" spans="1:19">
      <c r="A152" s="576" t="s">
        <v>399</v>
      </c>
      <c r="B152" s="576" t="s">
        <v>399</v>
      </c>
      <c r="C152" s="576" t="s">
        <v>84</v>
      </c>
      <c r="D152" s="577">
        <v>2014</v>
      </c>
      <c r="E152" s="578" t="s">
        <v>25</v>
      </c>
      <c r="F152" s="578" t="s">
        <v>93</v>
      </c>
      <c r="G152" s="579" t="s">
        <v>527</v>
      </c>
      <c r="H152" s="597" t="s">
        <v>910</v>
      </c>
      <c r="I152" s="592">
        <v>2</v>
      </c>
      <c r="J152" s="596" t="s">
        <v>530</v>
      </c>
      <c r="K152" s="593"/>
      <c r="L152" s="593">
        <v>640</v>
      </c>
      <c r="M152" s="593">
        <v>47</v>
      </c>
      <c r="N152" s="90">
        <f t="shared" si="2"/>
        <v>687</v>
      </c>
      <c r="O152" s="594"/>
      <c r="P152" s="571"/>
      <c r="Q152" s="571"/>
      <c r="R152" s="571"/>
      <c r="S152" s="571"/>
    </row>
    <row r="153" spans="1:19">
      <c r="A153" s="576" t="s">
        <v>399</v>
      </c>
      <c r="B153" s="576" t="s">
        <v>399</v>
      </c>
      <c r="C153" s="576" t="s">
        <v>84</v>
      </c>
      <c r="D153" s="577">
        <v>2014</v>
      </c>
      <c r="E153" s="578" t="s">
        <v>25</v>
      </c>
      <c r="F153" s="578" t="s">
        <v>93</v>
      </c>
      <c r="G153" s="579" t="s">
        <v>527</v>
      </c>
      <c r="H153" s="597" t="s">
        <v>910</v>
      </c>
      <c r="I153" s="592">
        <v>2</v>
      </c>
      <c r="J153" s="579" t="s">
        <v>531</v>
      </c>
      <c r="K153" s="593"/>
      <c r="L153" s="593">
        <v>826</v>
      </c>
      <c r="M153" s="593">
        <v>115</v>
      </c>
      <c r="N153" s="90">
        <f t="shared" si="2"/>
        <v>941</v>
      </c>
      <c r="O153" s="594"/>
      <c r="P153" s="571"/>
      <c r="Q153" s="571"/>
      <c r="R153" s="571"/>
      <c r="S153" s="571"/>
    </row>
    <row r="154" spans="1:19">
      <c r="A154" s="576" t="s">
        <v>399</v>
      </c>
      <c r="B154" s="576" t="s">
        <v>399</v>
      </c>
      <c r="C154" s="576" t="s">
        <v>84</v>
      </c>
      <c r="D154" s="577">
        <v>2014</v>
      </c>
      <c r="E154" s="578" t="s">
        <v>25</v>
      </c>
      <c r="F154" s="578" t="s">
        <v>93</v>
      </c>
      <c r="G154" s="579" t="s">
        <v>527</v>
      </c>
      <c r="H154" s="597" t="s">
        <v>910</v>
      </c>
      <c r="I154" s="592">
        <v>2</v>
      </c>
      <c r="J154" s="579" t="s">
        <v>528</v>
      </c>
      <c r="K154" s="593"/>
      <c r="L154" s="593">
        <v>173</v>
      </c>
      <c r="M154" s="593">
        <v>17</v>
      </c>
      <c r="N154" s="90">
        <f t="shared" si="2"/>
        <v>190</v>
      </c>
      <c r="O154" s="594"/>
      <c r="P154" s="571"/>
      <c r="Q154" s="571"/>
      <c r="R154" s="571"/>
      <c r="S154" s="571"/>
    </row>
    <row r="155" spans="1:19">
      <c r="A155" s="576" t="s">
        <v>399</v>
      </c>
      <c r="B155" s="576" t="s">
        <v>399</v>
      </c>
      <c r="C155" s="576" t="s">
        <v>84</v>
      </c>
      <c r="D155" s="577">
        <v>2014</v>
      </c>
      <c r="E155" s="578" t="s">
        <v>25</v>
      </c>
      <c r="F155" s="578" t="s">
        <v>93</v>
      </c>
      <c r="G155" s="579" t="s">
        <v>527</v>
      </c>
      <c r="H155" s="597" t="s">
        <v>910</v>
      </c>
      <c r="I155" s="592">
        <v>2</v>
      </c>
      <c r="J155" s="596" t="s">
        <v>307</v>
      </c>
      <c r="K155" s="593"/>
      <c r="L155" s="593">
        <v>1908</v>
      </c>
      <c r="M155" s="593">
        <v>12</v>
      </c>
      <c r="N155" s="90">
        <f t="shared" si="2"/>
        <v>1920</v>
      </c>
      <c r="O155" s="594"/>
      <c r="P155" s="571"/>
      <c r="Q155" s="571"/>
      <c r="R155" s="571"/>
      <c r="S155" s="571"/>
    </row>
    <row r="156" spans="1:19">
      <c r="A156" s="576" t="s">
        <v>399</v>
      </c>
      <c r="B156" s="576" t="s">
        <v>399</v>
      </c>
      <c r="C156" s="576" t="s">
        <v>84</v>
      </c>
      <c r="D156" s="577">
        <v>2014</v>
      </c>
      <c r="E156" s="578" t="s">
        <v>25</v>
      </c>
      <c r="F156" s="578" t="s">
        <v>93</v>
      </c>
      <c r="G156" s="579" t="s">
        <v>527</v>
      </c>
      <c r="H156" s="597" t="s">
        <v>910</v>
      </c>
      <c r="I156" s="592">
        <v>2</v>
      </c>
      <c r="J156" s="579" t="s">
        <v>539</v>
      </c>
      <c r="K156" s="593"/>
      <c r="L156" s="593">
        <v>20</v>
      </c>
      <c r="M156" s="593">
        <v>0</v>
      </c>
      <c r="N156" s="90">
        <f t="shared" si="2"/>
        <v>20</v>
      </c>
      <c r="O156" s="594"/>
      <c r="P156" s="571"/>
      <c r="Q156" s="571"/>
      <c r="R156" s="571"/>
      <c r="S156" s="571"/>
    </row>
    <row r="157" spans="1:19">
      <c r="A157" s="576" t="s">
        <v>399</v>
      </c>
      <c r="B157" s="576" t="s">
        <v>399</v>
      </c>
      <c r="C157" s="576" t="s">
        <v>84</v>
      </c>
      <c r="D157" s="577">
        <v>2014</v>
      </c>
      <c r="E157" s="578" t="s">
        <v>25</v>
      </c>
      <c r="F157" s="578" t="s">
        <v>93</v>
      </c>
      <c r="G157" s="579" t="s">
        <v>527</v>
      </c>
      <c r="H157" s="597" t="s">
        <v>910</v>
      </c>
      <c r="I157" s="592">
        <v>2</v>
      </c>
      <c r="J157" s="588" t="s">
        <v>529</v>
      </c>
      <c r="K157" s="593">
        <v>826</v>
      </c>
      <c r="L157" s="593">
        <v>1255</v>
      </c>
      <c r="M157" s="593">
        <v>132</v>
      </c>
      <c r="N157" s="90">
        <f t="shared" si="2"/>
        <v>2213</v>
      </c>
      <c r="O157" s="594"/>
      <c r="P157" s="571"/>
      <c r="Q157" s="571"/>
      <c r="R157" s="571"/>
      <c r="S157" s="571"/>
    </row>
    <row r="158" spans="1:19">
      <c r="A158" s="576" t="s">
        <v>399</v>
      </c>
      <c r="B158" s="576" t="s">
        <v>399</v>
      </c>
      <c r="C158" s="576" t="s">
        <v>84</v>
      </c>
      <c r="D158" s="577">
        <v>2014</v>
      </c>
      <c r="E158" s="578" t="s">
        <v>25</v>
      </c>
      <c r="F158" s="578" t="s">
        <v>93</v>
      </c>
      <c r="G158" s="579" t="s">
        <v>527</v>
      </c>
      <c r="H158" s="597" t="s">
        <v>911</v>
      </c>
      <c r="I158" s="592">
        <v>1</v>
      </c>
      <c r="J158" s="596" t="s">
        <v>530</v>
      </c>
      <c r="K158" s="593"/>
      <c r="L158" s="593">
        <v>398</v>
      </c>
      <c r="M158" s="593">
        <v>30</v>
      </c>
      <c r="N158" s="90">
        <f t="shared" si="2"/>
        <v>428</v>
      </c>
      <c r="O158" s="594"/>
      <c r="P158" s="571"/>
      <c r="Q158" s="571"/>
      <c r="R158" s="571"/>
      <c r="S158" s="571"/>
    </row>
    <row r="159" spans="1:19">
      <c r="A159" s="576" t="s">
        <v>399</v>
      </c>
      <c r="B159" s="576" t="s">
        <v>399</v>
      </c>
      <c r="C159" s="576" t="s">
        <v>84</v>
      </c>
      <c r="D159" s="577">
        <v>2014</v>
      </c>
      <c r="E159" s="578" t="s">
        <v>25</v>
      </c>
      <c r="F159" s="578" t="s">
        <v>93</v>
      </c>
      <c r="G159" s="579" t="s">
        <v>527</v>
      </c>
      <c r="H159" s="597" t="s">
        <v>911</v>
      </c>
      <c r="I159" s="592">
        <v>1</v>
      </c>
      <c r="J159" s="579" t="s">
        <v>531</v>
      </c>
      <c r="K159" s="593"/>
      <c r="L159" s="593">
        <v>28</v>
      </c>
      <c r="M159" s="593">
        <v>1</v>
      </c>
      <c r="N159" s="90">
        <f t="shared" si="2"/>
        <v>29</v>
      </c>
      <c r="O159" s="594"/>
      <c r="P159" s="571"/>
      <c r="Q159" s="571"/>
      <c r="R159" s="571"/>
      <c r="S159" s="571"/>
    </row>
    <row r="160" spans="1:19">
      <c r="A160" s="576" t="s">
        <v>399</v>
      </c>
      <c r="B160" s="576" t="s">
        <v>399</v>
      </c>
      <c r="C160" s="576" t="s">
        <v>84</v>
      </c>
      <c r="D160" s="577">
        <v>2014</v>
      </c>
      <c r="E160" s="578" t="s">
        <v>25</v>
      </c>
      <c r="F160" s="578" t="s">
        <v>93</v>
      </c>
      <c r="G160" s="579" t="s">
        <v>527</v>
      </c>
      <c r="H160" s="597" t="s">
        <v>911</v>
      </c>
      <c r="I160" s="592">
        <v>1</v>
      </c>
      <c r="J160" s="588" t="s">
        <v>529</v>
      </c>
      <c r="K160" s="593">
        <v>3891</v>
      </c>
      <c r="L160" s="593">
        <v>15688</v>
      </c>
      <c r="M160" s="593">
        <v>6334</v>
      </c>
      <c r="N160" s="90">
        <f t="shared" si="2"/>
        <v>25913</v>
      </c>
      <c r="O160" s="594"/>
      <c r="P160" s="571"/>
      <c r="Q160" s="571"/>
      <c r="R160" s="571"/>
      <c r="S160" s="571"/>
    </row>
    <row r="161" spans="1:19">
      <c r="A161" s="576" t="s">
        <v>399</v>
      </c>
      <c r="B161" s="576" t="s">
        <v>399</v>
      </c>
      <c r="C161" s="576" t="s">
        <v>84</v>
      </c>
      <c r="D161" s="577">
        <v>2014</v>
      </c>
      <c r="E161" s="578" t="s">
        <v>25</v>
      </c>
      <c r="F161" s="578" t="s">
        <v>93</v>
      </c>
      <c r="G161" s="579" t="s">
        <v>527</v>
      </c>
      <c r="H161" s="597" t="s">
        <v>912</v>
      </c>
      <c r="I161" s="592">
        <v>3</v>
      </c>
      <c r="J161" s="596" t="s">
        <v>530</v>
      </c>
      <c r="K161" s="593"/>
      <c r="L161" s="593">
        <v>1</v>
      </c>
      <c r="M161" s="593">
        <v>0</v>
      </c>
      <c r="N161" s="90">
        <f t="shared" si="2"/>
        <v>1</v>
      </c>
      <c r="O161" s="594"/>
      <c r="P161" s="571"/>
      <c r="Q161" s="571"/>
      <c r="R161" s="571"/>
      <c r="S161" s="571"/>
    </row>
    <row r="162" spans="1:19">
      <c r="A162" s="576" t="s">
        <v>399</v>
      </c>
      <c r="B162" s="576" t="s">
        <v>399</v>
      </c>
      <c r="C162" s="576" t="s">
        <v>84</v>
      </c>
      <c r="D162" s="577">
        <v>2014</v>
      </c>
      <c r="E162" s="578" t="s">
        <v>25</v>
      </c>
      <c r="F162" s="578" t="s">
        <v>93</v>
      </c>
      <c r="G162" s="579" t="s">
        <v>527</v>
      </c>
      <c r="H162" s="597" t="s">
        <v>912</v>
      </c>
      <c r="I162" s="592">
        <v>3</v>
      </c>
      <c r="J162" s="579" t="s">
        <v>531</v>
      </c>
      <c r="K162" s="593"/>
      <c r="L162" s="593">
        <v>11</v>
      </c>
      <c r="M162" s="593">
        <v>0</v>
      </c>
      <c r="N162" s="90">
        <f t="shared" si="2"/>
        <v>11</v>
      </c>
      <c r="O162" s="594"/>
      <c r="P162" s="571"/>
      <c r="Q162" s="571"/>
      <c r="R162" s="571"/>
      <c r="S162" s="571"/>
    </row>
    <row r="163" spans="1:19">
      <c r="A163" s="576" t="s">
        <v>399</v>
      </c>
      <c r="B163" s="576" t="s">
        <v>399</v>
      </c>
      <c r="C163" s="576" t="s">
        <v>84</v>
      </c>
      <c r="D163" s="577">
        <v>2014</v>
      </c>
      <c r="E163" s="578" t="s">
        <v>25</v>
      </c>
      <c r="F163" s="578" t="s">
        <v>93</v>
      </c>
      <c r="G163" s="579" t="s">
        <v>527</v>
      </c>
      <c r="H163" s="597" t="s">
        <v>912</v>
      </c>
      <c r="I163" s="592">
        <v>3</v>
      </c>
      <c r="J163" s="596" t="s">
        <v>307</v>
      </c>
      <c r="K163" s="593"/>
      <c r="L163" s="593">
        <v>21</v>
      </c>
      <c r="M163" s="593">
        <v>0</v>
      </c>
      <c r="N163" s="90">
        <f t="shared" si="2"/>
        <v>21</v>
      </c>
      <c r="O163" s="594"/>
      <c r="P163" s="571"/>
      <c r="Q163" s="571"/>
      <c r="R163" s="571"/>
      <c r="S163" s="571"/>
    </row>
    <row r="164" spans="1:19">
      <c r="A164" s="576" t="s">
        <v>399</v>
      </c>
      <c r="B164" s="576" t="s">
        <v>399</v>
      </c>
      <c r="C164" s="576" t="s">
        <v>84</v>
      </c>
      <c r="D164" s="577">
        <v>2014</v>
      </c>
      <c r="E164" s="578" t="s">
        <v>25</v>
      </c>
      <c r="F164" s="578" t="s">
        <v>93</v>
      </c>
      <c r="G164" s="579" t="s">
        <v>527</v>
      </c>
      <c r="H164" s="597" t="s">
        <v>912</v>
      </c>
      <c r="I164" s="592">
        <v>3</v>
      </c>
      <c r="J164" s="588" t="s">
        <v>529</v>
      </c>
      <c r="K164" s="593"/>
      <c r="L164" s="593">
        <v>3095</v>
      </c>
      <c r="M164" s="593">
        <v>536</v>
      </c>
      <c r="N164" s="90">
        <f t="shared" si="2"/>
        <v>3631</v>
      </c>
      <c r="O164" s="594"/>
      <c r="P164" s="571"/>
      <c r="Q164" s="571"/>
      <c r="R164" s="571"/>
      <c r="S164" s="571"/>
    </row>
    <row r="165" spans="1:19">
      <c r="A165" s="576" t="s">
        <v>399</v>
      </c>
      <c r="B165" s="576" t="s">
        <v>399</v>
      </c>
      <c r="C165" s="576" t="s">
        <v>84</v>
      </c>
      <c r="D165" s="577">
        <v>2014</v>
      </c>
      <c r="E165" s="578" t="s">
        <v>25</v>
      </c>
      <c r="F165" s="578" t="s">
        <v>93</v>
      </c>
      <c r="G165" s="579" t="s">
        <v>527</v>
      </c>
      <c r="H165" s="597" t="s">
        <v>913</v>
      </c>
      <c r="I165" s="592">
        <v>3</v>
      </c>
      <c r="J165" s="588" t="s">
        <v>529</v>
      </c>
      <c r="K165" s="593"/>
      <c r="L165" s="593">
        <v>1</v>
      </c>
      <c r="M165" s="593">
        <v>0</v>
      </c>
      <c r="N165" s="90">
        <f t="shared" si="2"/>
        <v>1</v>
      </c>
      <c r="O165" s="594"/>
      <c r="P165" s="571"/>
      <c r="Q165" s="571"/>
      <c r="R165" s="571"/>
      <c r="S165" s="571"/>
    </row>
    <row r="166" spans="1:19">
      <c r="A166" s="576" t="s">
        <v>399</v>
      </c>
      <c r="B166" s="576" t="s">
        <v>399</v>
      </c>
      <c r="C166" s="576" t="s">
        <v>84</v>
      </c>
      <c r="D166" s="577">
        <v>2014</v>
      </c>
      <c r="E166" s="578" t="s">
        <v>25</v>
      </c>
      <c r="F166" s="578" t="s">
        <v>93</v>
      </c>
      <c r="G166" s="579" t="s">
        <v>527</v>
      </c>
      <c r="H166" s="597" t="s">
        <v>701</v>
      </c>
      <c r="I166" s="592">
        <v>1</v>
      </c>
      <c r="J166" s="596" t="s">
        <v>530</v>
      </c>
      <c r="K166" s="593"/>
      <c r="L166" s="593">
        <v>7</v>
      </c>
      <c r="M166" s="593">
        <v>0</v>
      </c>
      <c r="N166" s="90">
        <f t="shared" si="2"/>
        <v>7</v>
      </c>
      <c r="O166" s="594"/>
      <c r="P166" s="571"/>
      <c r="Q166" s="571"/>
      <c r="R166" s="571"/>
      <c r="S166" s="571"/>
    </row>
    <row r="167" spans="1:19">
      <c r="A167" s="576" t="s">
        <v>399</v>
      </c>
      <c r="B167" s="576" t="s">
        <v>399</v>
      </c>
      <c r="C167" s="576" t="s">
        <v>84</v>
      </c>
      <c r="D167" s="577">
        <v>2014</v>
      </c>
      <c r="E167" s="578" t="s">
        <v>25</v>
      </c>
      <c r="F167" s="578" t="s">
        <v>93</v>
      </c>
      <c r="G167" s="579" t="s">
        <v>527</v>
      </c>
      <c r="H167" s="597" t="s">
        <v>701</v>
      </c>
      <c r="I167" s="592">
        <v>1</v>
      </c>
      <c r="J167" s="579" t="s">
        <v>531</v>
      </c>
      <c r="K167" s="593"/>
      <c r="L167" s="593">
        <v>5</v>
      </c>
      <c r="M167" s="593">
        <v>0</v>
      </c>
      <c r="N167" s="90">
        <f t="shared" si="2"/>
        <v>5</v>
      </c>
      <c r="O167" s="594"/>
      <c r="P167" s="571"/>
      <c r="Q167" s="571"/>
      <c r="R167" s="571"/>
      <c r="S167" s="571"/>
    </row>
    <row r="168" spans="1:19">
      <c r="A168" s="576" t="s">
        <v>399</v>
      </c>
      <c r="B168" s="576" t="s">
        <v>399</v>
      </c>
      <c r="C168" s="576" t="s">
        <v>84</v>
      </c>
      <c r="D168" s="577">
        <v>2014</v>
      </c>
      <c r="E168" s="578" t="s">
        <v>25</v>
      </c>
      <c r="F168" s="578" t="s">
        <v>93</v>
      </c>
      <c r="G168" s="579" t="s">
        <v>527</v>
      </c>
      <c r="H168" s="597" t="s">
        <v>701</v>
      </c>
      <c r="I168" s="592">
        <v>1</v>
      </c>
      <c r="J168" s="596" t="s">
        <v>307</v>
      </c>
      <c r="K168" s="593"/>
      <c r="L168" s="593">
        <v>1</v>
      </c>
      <c r="M168" s="593">
        <v>1</v>
      </c>
      <c r="N168" s="90">
        <f t="shared" si="2"/>
        <v>2</v>
      </c>
      <c r="O168" s="594"/>
      <c r="P168" s="571"/>
      <c r="Q168" s="571"/>
      <c r="R168" s="571"/>
      <c r="S168" s="571"/>
    </row>
    <row r="169" spans="1:19">
      <c r="A169" s="576" t="s">
        <v>399</v>
      </c>
      <c r="B169" s="576" t="s">
        <v>399</v>
      </c>
      <c r="C169" s="576" t="s">
        <v>84</v>
      </c>
      <c r="D169" s="577">
        <v>2014</v>
      </c>
      <c r="E169" s="578" t="s">
        <v>25</v>
      </c>
      <c r="F169" s="578" t="s">
        <v>93</v>
      </c>
      <c r="G169" s="579" t="s">
        <v>527</v>
      </c>
      <c r="H169" s="597" t="s">
        <v>701</v>
      </c>
      <c r="I169" s="592">
        <v>1</v>
      </c>
      <c r="J169" s="588" t="s">
        <v>529</v>
      </c>
      <c r="K169" s="593">
        <v>2</v>
      </c>
      <c r="L169" s="593">
        <v>35</v>
      </c>
      <c r="M169" s="593">
        <v>3</v>
      </c>
      <c r="N169" s="90">
        <f t="shared" si="2"/>
        <v>40</v>
      </c>
      <c r="O169" s="594"/>
      <c r="P169" s="571"/>
      <c r="Q169" s="571"/>
      <c r="R169" s="571"/>
      <c r="S169" s="571"/>
    </row>
    <row r="170" spans="1:19">
      <c r="A170" s="576" t="s">
        <v>399</v>
      </c>
      <c r="B170" s="576" t="s">
        <v>399</v>
      </c>
      <c r="C170" s="576" t="s">
        <v>84</v>
      </c>
      <c r="D170" s="577">
        <v>2014</v>
      </c>
      <c r="E170" s="578" t="s">
        <v>25</v>
      </c>
      <c r="F170" s="578" t="s">
        <v>93</v>
      </c>
      <c r="G170" s="579" t="s">
        <v>527</v>
      </c>
      <c r="H170" s="597" t="s">
        <v>914</v>
      </c>
      <c r="I170" s="592">
        <v>1</v>
      </c>
      <c r="J170" s="596" t="s">
        <v>530</v>
      </c>
      <c r="K170" s="593"/>
      <c r="L170" s="593">
        <v>2</v>
      </c>
      <c r="M170" s="593">
        <v>0</v>
      </c>
      <c r="N170" s="90">
        <f t="shared" si="2"/>
        <v>2</v>
      </c>
      <c r="O170" s="594"/>
      <c r="P170" s="571"/>
      <c r="Q170" s="571"/>
      <c r="R170" s="571"/>
      <c r="S170" s="571"/>
    </row>
    <row r="171" spans="1:19">
      <c r="A171" s="576" t="s">
        <v>399</v>
      </c>
      <c r="B171" s="576" t="s">
        <v>399</v>
      </c>
      <c r="C171" s="576" t="s">
        <v>84</v>
      </c>
      <c r="D171" s="577">
        <v>2014</v>
      </c>
      <c r="E171" s="578" t="s">
        <v>25</v>
      </c>
      <c r="F171" s="578" t="s">
        <v>93</v>
      </c>
      <c r="G171" s="579" t="s">
        <v>527</v>
      </c>
      <c r="H171" s="597" t="s">
        <v>914</v>
      </c>
      <c r="I171" s="592">
        <v>1</v>
      </c>
      <c r="J171" s="579" t="s">
        <v>531</v>
      </c>
      <c r="K171" s="593"/>
      <c r="L171" s="593">
        <v>4</v>
      </c>
      <c r="M171" s="593">
        <v>1</v>
      </c>
      <c r="N171" s="90">
        <f t="shared" si="2"/>
        <v>5</v>
      </c>
      <c r="O171" s="594"/>
      <c r="P171" s="571"/>
      <c r="Q171" s="571"/>
      <c r="R171" s="571"/>
      <c r="S171" s="571"/>
    </row>
    <row r="172" spans="1:19">
      <c r="A172" s="576" t="s">
        <v>399</v>
      </c>
      <c r="B172" s="576" t="s">
        <v>399</v>
      </c>
      <c r="C172" s="576" t="s">
        <v>84</v>
      </c>
      <c r="D172" s="577">
        <v>2014</v>
      </c>
      <c r="E172" s="578" t="s">
        <v>25</v>
      </c>
      <c r="F172" s="578" t="s">
        <v>93</v>
      </c>
      <c r="G172" s="579" t="s">
        <v>527</v>
      </c>
      <c r="H172" s="597" t="s">
        <v>914</v>
      </c>
      <c r="I172" s="592">
        <v>1</v>
      </c>
      <c r="J172" s="596" t="s">
        <v>307</v>
      </c>
      <c r="K172" s="593"/>
      <c r="L172" s="593">
        <v>6</v>
      </c>
      <c r="M172" s="593">
        <v>0</v>
      </c>
      <c r="N172" s="90">
        <f t="shared" si="2"/>
        <v>6</v>
      </c>
      <c r="O172" s="594"/>
      <c r="P172" s="571"/>
      <c r="Q172" s="571"/>
      <c r="R172" s="571"/>
      <c r="S172" s="571"/>
    </row>
    <row r="173" spans="1:19">
      <c r="A173" s="576" t="s">
        <v>399</v>
      </c>
      <c r="B173" s="576" t="s">
        <v>399</v>
      </c>
      <c r="C173" s="576" t="s">
        <v>84</v>
      </c>
      <c r="D173" s="577">
        <v>2014</v>
      </c>
      <c r="E173" s="578" t="s">
        <v>25</v>
      </c>
      <c r="F173" s="578" t="s">
        <v>93</v>
      </c>
      <c r="G173" s="579" t="s">
        <v>527</v>
      </c>
      <c r="H173" s="597" t="s">
        <v>914</v>
      </c>
      <c r="I173" s="592">
        <v>1</v>
      </c>
      <c r="J173" s="588" t="s">
        <v>529</v>
      </c>
      <c r="K173" s="593">
        <v>149</v>
      </c>
      <c r="L173" s="593">
        <v>301</v>
      </c>
      <c r="M173" s="593">
        <v>38</v>
      </c>
      <c r="N173" s="90">
        <f t="shared" si="2"/>
        <v>488</v>
      </c>
      <c r="O173" s="594"/>
      <c r="P173" s="571"/>
      <c r="Q173" s="571"/>
      <c r="R173" s="571"/>
      <c r="S173" s="571"/>
    </row>
    <row r="174" spans="1:19">
      <c r="A174" s="576" t="s">
        <v>399</v>
      </c>
      <c r="B174" s="576" t="s">
        <v>399</v>
      </c>
      <c r="C174" s="576" t="s">
        <v>84</v>
      </c>
      <c r="D174" s="577">
        <v>2014</v>
      </c>
      <c r="E174" s="578" t="s">
        <v>25</v>
      </c>
      <c r="F174" s="578" t="s">
        <v>93</v>
      </c>
      <c r="G174" s="579" t="s">
        <v>527</v>
      </c>
      <c r="H174" s="597" t="s">
        <v>915</v>
      </c>
      <c r="I174" s="592">
        <v>1</v>
      </c>
      <c r="J174" s="579" t="s">
        <v>531</v>
      </c>
      <c r="K174" s="593"/>
      <c r="L174" s="593">
        <v>14</v>
      </c>
      <c r="M174" s="593">
        <v>4</v>
      </c>
      <c r="N174" s="90">
        <f t="shared" si="2"/>
        <v>18</v>
      </c>
      <c r="O174" s="594"/>
      <c r="P174" s="571"/>
      <c r="Q174" s="571"/>
      <c r="R174" s="571"/>
      <c r="S174" s="571"/>
    </row>
    <row r="175" spans="1:19">
      <c r="A175" s="576" t="s">
        <v>399</v>
      </c>
      <c r="B175" s="576" t="s">
        <v>399</v>
      </c>
      <c r="C175" s="576" t="s">
        <v>84</v>
      </c>
      <c r="D175" s="577">
        <v>2014</v>
      </c>
      <c r="E175" s="578" t="s">
        <v>25</v>
      </c>
      <c r="F175" s="578" t="s">
        <v>93</v>
      </c>
      <c r="G175" s="579" t="s">
        <v>527</v>
      </c>
      <c r="H175" s="597" t="s">
        <v>915</v>
      </c>
      <c r="I175" s="592">
        <v>1</v>
      </c>
      <c r="J175" s="596" t="s">
        <v>307</v>
      </c>
      <c r="K175" s="593"/>
      <c r="L175" s="593">
        <v>4</v>
      </c>
      <c r="M175" s="593">
        <v>0</v>
      </c>
      <c r="N175" s="90">
        <f t="shared" si="2"/>
        <v>4</v>
      </c>
      <c r="O175" s="594"/>
      <c r="P175" s="571"/>
      <c r="Q175" s="571"/>
      <c r="R175" s="571"/>
      <c r="S175" s="571"/>
    </row>
    <row r="176" spans="1:19">
      <c r="A176" s="576" t="s">
        <v>399</v>
      </c>
      <c r="B176" s="576" t="s">
        <v>399</v>
      </c>
      <c r="C176" s="576" t="s">
        <v>84</v>
      </c>
      <c r="D176" s="577">
        <v>2014</v>
      </c>
      <c r="E176" s="578" t="s">
        <v>25</v>
      </c>
      <c r="F176" s="578" t="s">
        <v>93</v>
      </c>
      <c r="G176" s="579" t="s">
        <v>527</v>
      </c>
      <c r="H176" s="597" t="s">
        <v>915</v>
      </c>
      <c r="I176" s="592">
        <v>1</v>
      </c>
      <c r="J176" s="588" t="s">
        <v>529</v>
      </c>
      <c r="K176" s="593">
        <v>37</v>
      </c>
      <c r="L176" s="593">
        <v>7</v>
      </c>
      <c r="M176" s="593">
        <v>5</v>
      </c>
      <c r="N176" s="90">
        <f t="shared" si="2"/>
        <v>49</v>
      </c>
      <c r="O176" s="594"/>
      <c r="P176" s="571"/>
      <c r="Q176" s="571"/>
      <c r="R176" s="571"/>
      <c r="S176" s="571"/>
    </row>
    <row r="177" spans="1:19">
      <c r="A177" s="576" t="s">
        <v>399</v>
      </c>
      <c r="B177" s="576" t="s">
        <v>399</v>
      </c>
      <c r="C177" s="576" t="s">
        <v>84</v>
      </c>
      <c r="D177" s="577">
        <v>2014</v>
      </c>
      <c r="E177" s="578" t="s">
        <v>25</v>
      </c>
      <c r="F177" s="578" t="s">
        <v>93</v>
      </c>
      <c r="G177" s="579" t="s">
        <v>527</v>
      </c>
      <c r="H177" s="597" t="s">
        <v>928</v>
      </c>
      <c r="I177" s="592">
        <v>1</v>
      </c>
      <c r="J177" s="588" t="s">
        <v>529</v>
      </c>
      <c r="K177" s="593">
        <v>22</v>
      </c>
      <c r="L177" s="593">
        <v>0</v>
      </c>
      <c r="M177" s="593">
        <v>0</v>
      </c>
      <c r="N177" s="90">
        <f t="shared" si="2"/>
        <v>22</v>
      </c>
      <c r="O177" s="594"/>
      <c r="P177" s="571"/>
      <c r="Q177" s="571"/>
      <c r="R177" s="571"/>
      <c r="S177" s="571"/>
    </row>
    <row r="178" spans="1:19">
      <c r="A178" s="576" t="s">
        <v>399</v>
      </c>
      <c r="B178" s="576" t="s">
        <v>399</v>
      </c>
      <c r="C178" s="576" t="s">
        <v>84</v>
      </c>
      <c r="D178" s="577">
        <v>2014</v>
      </c>
      <c r="E178" s="578" t="s">
        <v>25</v>
      </c>
      <c r="F178" s="578" t="s">
        <v>93</v>
      </c>
      <c r="G178" s="579" t="s">
        <v>527</v>
      </c>
      <c r="H178" s="597" t="s">
        <v>705</v>
      </c>
      <c r="I178" s="592">
        <v>1</v>
      </c>
      <c r="J178" s="596" t="s">
        <v>530</v>
      </c>
      <c r="K178" s="593"/>
      <c r="L178" s="593">
        <v>0</v>
      </c>
      <c r="M178" s="593">
        <v>1</v>
      </c>
      <c r="N178" s="90">
        <f t="shared" si="2"/>
        <v>1</v>
      </c>
      <c r="O178" s="594"/>
      <c r="P178" s="571"/>
      <c r="Q178" s="571"/>
      <c r="R178" s="571"/>
      <c r="S178" s="571"/>
    </row>
    <row r="179" spans="1:19">
      <c r="A179" s="576" t="s">
        <v>399</v>
      </c>
      <c r="B179" s="576" t="s">
        <v>399</v>
      </c>
      <c r="C179" s="576" t="s">
        <v>84</v>
      </c>
      <c r="D179" s="577">
        <v>2014</v>
      </c>
      <c r="E179" s="578" t="s">
        <v>25</v>
      </c>
      <c r="F179" s="578" t="s">
        <v>93</v>
      </c>
      <c r="G179" s="579" t="s">
        <v>527</v>
      </c>
      <c r="H179" s="597" t="s">
        <v>705</v>
      </c>
      <c r="I179" s="592">
        <v>1</v>
      </c>
      <c r="J179" s="579" t="s">
        <v>531</v>
      </c>
      <c r="K179" s="593"/>
      <c r="L179" s="593">
        <v>1</v>
      </c>
      <c r="M179" s="593">
        <v>4</v>
      </c>
      <c r="N179" s="90">
        <f t="shared" si="2"/>
        <v>5</v>
      </c>
      <c r="O179" s="594"/>
      <c r="P179" s="571"/>
      <c r="Q179" s="571"/>
      <c r="R179" s="571"/>
      <c r="S179" s="571"/>
    </row>
    <row r="180" spans="1:19">
      <c r="A180" s="576" t="s">
        <v>399</v>
      </c>
      <c r="B180" s="576" t="s">
        <v>399</v>
      </c>
      <c r="C180" s="576" t="s">
        <v>84</v>
      </c>
      <c r="D180" s="577">
        <v>2014</v>
      </c>
      <c r="E180" s="578" t="s">
        <v>25</v>
      </c>
      <c r="F180" s="578" t="s">
        <v>93</v>
      </c>
      <c r="G180" s="579" t="s">
        <v>527</v>
      </c>
      <c r="H180" s="597" t="s">
        <v>705</v>
      </c>
      <c r="I180" s="592">
        <v>1</v>
      </c>
      <c r="J180" s="596" t="s">
        <v>307</v>
      </c>
      <c r="K180" s="593"/>
      <c r="L180" s="593">
        <v>0</v>
      </c>
      <c r="M180" s="593">
        <v>1</v>
      </c>
      <c r="N180" s="90">
        <f t="shared" si="2"/>
        <v>1</v>
      </c>
      <c r="O180" s="594"/>
      <c r="P180" s="571"/>
      <c r="Q180" s="571"/>
      <c r="R180" s="571"/>
      <c r="S180" s="571"/>
    </row>
    <row r="181" spans="1:19">
      <c r="A181" s="576" t="s">
        <v>399</v>
      </c>
      <c r="B181" s="576" t="s">
        <v>399</v>
      </c>
      <c r="C181" s="576" t="s">
        <v>84</v>
      </c>
      <c r="D181" s="577">
        <v>2014</v>
      </c>
      <c r="E181" s="578" t="s">
        <v>25</v>
      </c>
      <c r="F181" s="578" t="s">
        <v>93</v>
      </c>
      <c r="G181" s="579" t="s">
        <v>527</v>
      </c>
      <c r="H181" s="597" t="s">
        <v>708</v>
      </c>
      <c r="I181" s="592">
        <v>1</v>
      </c>
      <c r="J181" s="588" t="s">
        <v>529</v>
      </c>
      <c r="K181" s="593">
        <v>1</v>
      </c>
      <c r="L181" s="593">
        <v>0</v>
      </c>
      <c r="M181" s="593">
        <v>0</v>
      </c>
      <c r="N181" s="90">
        <f t="shared" si="2"/>
        <v>1</v>
      </c>
      <c r="O181" s="594"/>
      <c r="P181" s="571"/>
      <c r="Q181" s="571"/>
      <c r="R181" s="571"/>
      <c r="S181" s="571"/>
    </row>
    <row r="182" spans="1:19">
      <c r="A182" s="576" t="s">
        <v>399</v>
      </c>
      <c r="B182" s="592" t="s">
        <v>926</v>
      </c>
      <c r="C182" s="576" t="s">
        <v>84</v>
      </c>
      <c r="D182" s="577">
        <v>2014</v>
      </c>
      <c r="E182" s="578" t="s">
        <v>25</v>
      </c>
      <c r="F182" s="578" t="s">
        <v>308</v>
      </c>
      <c r="G182" s="579" t="s">
        <v>527</v>
      </c>
      <c r="H182" s="597" t="s">
        <v>797</v>
      </c>
      <c r="I182" s="592">
        <v>2</v>
      </c>
      <c r="J182" s="596" t="s">
        <v>530</v>
      </c>
      <c r="K182" s="593"/>
      <c r="L182" s="593">
        <v>29</v>
      </c>
      <c r="M182" s="593">
        <v>1</v>
      </c>
      <c r="N182" s="90">
        <f t="shared" si="2"/>
        <v>30</v>
      </c>
      <c r="O182" s="594"/>
      <c r="P182" s="571"/>
      <c r="Q182" s="571"/>
      <c r="R182" s="571"/>
      <c r="S182" s="571"/>
    </row>
    <row r="183" spans="1:19">
      <c r="A183" s="576" t="s">
        <v>399</v>
      </c>
      <c r="B183" s="592" t="s">
        <v>926</v>
      </c>
      <c r="C183" s="576" t="s">
        <v>84</v>
      </c>
      <c r="D183" s="577">
        <v>2014</v>
      </c>
      <c r="E183" s="578" t="s">
        <v>25</v>
      </c>
      <c r="F183" s="578" t="s">
        <v>308</v>
      </c>
      <c r="G183" s="579" t="s">
        <v>527</v>
      </c>
      <c r="H183" s="597" t="s">
        <v>797</v>
      </c>
      <c r="I183" s="592">
        <v>2</v>
      </c>
      <c r="J183" s="579" t="s">
        <v>531</v>
      </c>
      <c r="K183" s="593"/>
      <c r="L183" s="593">
        <v>70</v>
      </c>
      <c r="M183" s="593">
        <v>0</v>
      </c>
      <c r="N183" s="90">
        <f t="shared" si="2"/>
        <v>70</v>
      </c>
      <c r="O183" s="594"/>
      <c r="P183" s="571"/>
      <c r="Q183" s="571"/>
      <c r="R183" s="571"/>
      <c r="S183" s="571"/>
    </row>
    <row r="184" spans="1:19">
      <c r="A184" s="576" t="s">
        <v>399</v>
      </c>
      <c r="B184" s="592" t="s">
        <v>926</v>
      </c>
      <c r="C184" s="576" t="s">
        <v>84</v>
      </c>
      <c r="D184" s="577">
        <v>2014</v>
      </c>
      <c r="E184" s="578" t="s">
        <v>25</v>
      </c>
      <c r="F184" s="578" t="s">
        <v>308</v>
      </c>
      <c r="G184" s="579" t="s">
        <v>527</v>
      </c>
      <c r="H184" s="597" t="s">
        <v>797</v>
      </c>
      <c r="I184" s="592">
        <v>2</v>
      </c>
      <c r="J184" s="579" t="s">
        <v>528</v>
      </c>
      <c r="K184" s="593"/>
      <c r="L184" s="593">
        <v>41</v>
      </c>
      <c r="M184" s="593">
        <v>0</v>
      </c>
      <c r="N184" s="90">
        <f t="shared" si="2"/>
        <v>41</v>
      </c>
      <c r="O184" s="594"/>
      <c r="P184" s="571"/>
      <c r="Q184" s="571"/>
      <c r="R184" s="571"/>
      <c r="S184" s="571"/>
    </row>
    <row r="185" spans="1:19">
      <c r="A185" s="576" t="s">
        <v>399</v>
      </c>
      <c r="B185" s="592" t="s">
        <v>926</v>
      </c>
      <c r="C185" s="576" t="s">
        <v>84</v>
      </c>
      <c r="D185" s="577">
        <v>2014</v>
      </c>
      <c r="E185" s="578" t="s">
        <v>25</v>
      </c>
      <c r="F185" s="578" t="s">
        <v>308</v>
      </c>
      <c r="G185" s="579" t="s">
        <v>527</v>
      </c>
      <c r="H185" s="597" t="s">
        <v>797</v>
      </c>
      <c r="I185" s="592">
        <v>2</v>
      </c>
      <c r="J185" s="596" t="s">
        <v>307</v>
      </c>
      <c r="K185" s="593"/>
      <c r="L185" s="593">
        <v>5</v>
      </c>
      <c r="M185" s="593">
        <v>0</v>
      </c>
      <c r="N185" s="90">
        <f t="shared" si="2"/>
        <v>5</v>
      </c>
      <c r="O185" s="594"/>
      <c r="P185" s="571"/>
      <c r="Q185" s="571"/>
      <c r="R185" s="571"/>
      <c r="S185" s="571"/>
    </row>
    <row r="186" spans="1:19">
      <c r="A186" s="576" t="s">
        <v>399</v>
      </c>
      <c r="B186" s="576" t="s">
        <v>399</v>
      </c>
      <c r="C186" s="576" t="s">
        <v>84</v>
      </c>
      <c r="D186" s="577">
        <v>2014</v>
      </c>
      <c r="E186" s="578" t="s">
        <v>25</v>
      </c>
      <c r="F186" s="578" t="s">
        <v>93</v>
      </c>
      <c r="G186" s="579" t="s">
        <v>527</v>
      </c>
      <c r="H186" s="597" t="s">
        <v>916</v>
      </c>
      <c r="I186" s="592">
        <v>1</v>
      </c>
      <c r="J186" s="596" t="s">
        <v>530</v>
      </c>
      <c r="K186" s="593"/>
      <c r="L186" s="593">
        <v>659</v>
      </c>
      <c r="M186" s="593">
        <v>301</v>
      </c>
      <c r="N186" s="90">
        <f t="shared" si="2"/>
        <v>960</v>
      </c>
      <c r="O186" s="594"/>
      <c r="P186" s="571"/>
      <c r="Q186" s="571"/>
      <c r="R186" s="571"/>
      <c r="S186" s="571"/>
    </row>
    <row r="187" spans="1:19">
      <c r="A187" s="576" t="s">
        <v>399</v>
      </c>
      <c r="B187" s="576" t="s">
        <v>399</v>
      </c>
      <c r="C187" s="576" t="s">
        <v>84</v>
      </c>
      <c r="D187" s="577">
        <v>2014</v>
      </c>
      <c r="E187" s="578" t="s">
        <v>25</v>
      </c>
      <c r="F187" s="578" t="s">
        <v>93</v>
      </c>
      <c r="G187" s="579" t="s">
        <v>527</v>
      </c>
      <c r="H187" s="597" t="s">
        <v>916</v>
      </c>
      <c r="I187" s="592">
        <v>1</v>
      </c>
      <c r="J187" s="579" t="s">
        <v>531</v>
      </c>
      <c r="K187" s="593"/>
      <c r="L187" s="593">
        <v>68</v>
      </c>
      <c r="M187" s="593">
        <v>11</v>
      </c>
      <c r="N187" s="90">
        <f t="shared" si="2"/>
        <v>79</v>
      </c>
      <c r="O187" s="594"/>
      <c r="P187" s="571"/>
      <c r="Q187" s="571"/>
      <c r="R187" s="571"/>
      <c r="S187" s="571"/>
    </row>
    <row r="188" spans="1:19">
      <c r="A188" s="576" t="s">
        <v>399</v>
      </c>
      <c r="B188" s="576" t="s">
        <v>399</v>
      </c>
      <c r="C188" s="576" t="s">
        <v>84</v>
      </c>
      <c r="D188" s="577">
        <v>2014</v>
      </c>
      <c r="E188" s="578" t="s">
        <v>25</v>
      </c>
      <c r="F188" s="578" t="s">
        <v>93</v>
      </c>
      <c r="G188" s="579" t="s">
        <v>527</v>
      </c>
      <c r="H188" s="597" t="s">
        <v>916</v>
      </c>
      <c r="I188" s="592">
        <v>1</v>
      </c>
      <c r="J188" s="579" t="s">
        <v>528</v>
      </c>
      <c r="K188" s="593"/>
      <c r="L188" s="593">
        <v>15064</v>
      </c>
      <c r="M188" s="593">
        <v>258</v>
      </c>
      <c r="N188" s="90">
        <f t="shared" si="2"/>
        <v>15322</v>
      </c>
      <c r="O188" s="594"/>
      <c r="P188" s="571"/>
      <c r="Q188" s="571"/>
      <c r="R188" s="571"/>
      <c r="S188" s="571"/>
    </row>
    <row r="189" spans="1:19">
      <c r="A189" s="576" t="s">
        <v>399</v>
      </c>
      <c r="B189" s="576" t="s">
        <v>399</v>
      </c>
      <c r="C189" s="576" t="s">
        <v>84</v>
      </c>
      <c r="D189" s="577">
        <v>2014</v>
      </c>
      <c r="E189" s="578" t="s">
        <v>25</v>
      </c>
      <c r="F189" s="578" t="s">
        <v>93</v>
      </c>
      <c r="G189" s="579" t="s">
        <v>527</v>
      </c>
      <c r="H189" s="597" t="s">
        <v>916</v>
      </c>
      <c r="I189" s="592">
        <v>1</v>
      </c>
      <c r="J189" s="596" t="s">
        <v>307</v>
      </c>
      <c r="K189" s="593"/>
      <c r="L189" s="593">
        <v>1</v>
      </c>
      <c r="M189" s="593">
        <v>0</v>
      </c>
      <c r="N189" s="90">
        <f t="shared" si="2"/>
        <v>1</v>
      </c>
      <c r="O189" s="594"/>
      <c r="P189" s="571"/>
      <c r="Q189" s="571"/>
      <c r="R189" s="571"/>
      <c r="S189" s="571"/>
    </row>
    <row r="190" spans="1:19">
      <c r="A190" s="576" t="s">
        <v>399</v>
      </c>
      <c r="B190" s="576" t="s">
        <v>399</v>
      </c>
      <c r="C190" s="576" t="s">
        <v>84</v>
      </c>
      <c r="D190" s="577">
        <v>2014</v>
      </c>
      <c r="E190" s="578" t="s">
        <v>25</v>
      </c>
      <c r="F190" s="578" t="s">
        <v>93</v>
      </c>
      <c r="G190" s="579" t="s">
        <v>527</v>
      </c>
      <c r="H190" s="597" t="s">
        <v>916</v>
      </c>
      <c r="I190" s="592">
        <v>1</v>
      </c>
      <c r="J190" s="588" t="s">
        <v>529</v>
      </c>
      <c r="K190" s="593">
        <v>802</v>
      </c>
      <c r="L190" s="593">
        <v>101</v>
      </c>
      <c r="M190" s="593">
        <v>1270</v>
      </c>
      <c r="N190" s="90">
        <f t="shared" si="2"/>
        <v>2173</v>
      </c>
      <c r="O190" s="594"/>
      <c r="P190" s="571"/>
      <c r="Q190" s="571"/>
      <c r="R190" s="571"/>
      <c r="S190" s="571"/>
    </row>
    <row r="191" spans="1:19">
      <c r="A191" s="576" t="s">
        <v>399</v>
      </c>
      <c r="B191" s="576" t="s">
        <v>399</v>
      </c>
      <c r="C191" s="576" t="s">
        <v>84</v>
      </c>
      <c r="D191" s="577">
        <v>2014</v>
      </c>
      <c r="E191" s="578" t="s">
        <v>25</v>
      </c>
      <c r="F191" s="578" t="s">
        <v>93</v>
      </c>
      <c r="G191" s="579" t="s">
        <v>527</v>
      </c>
      <c r="H191" s="597" t="s">
        <v>794</v>
      </c>
      <c r="I191" s="592">
        <v>2</v>
      </c>
      <c r="J191" s="596" t="s">
        <v>530</v>
      </c>
      <c r="K191" s="593"/>
      <c r="L191" s="593">
        <v>19</v>
      </c>
      <c r="M191" s="593">
        <v>2</v>
      </c>
      <c r="N191" s="90">
        <f t="shared" si="2"/>
        <v>21</v>
      </c>
      <c r="O191" s="594"/>
      <c r="P191" s="571"/>
      <c r="Q191" s="571"/>
      <c r="R191" s="571"/>
      <c r="S191" s="571"/>
    </row>
    <row r="192" spans="1:19">
      <c r="A192" s="576" t="s">
        <v>399</v>
      </c>
      <c r="B192" s="576" t="s">
        <v>399</v>
      </c>
      <c r="C192" s="576" t="s">
        <v>84</v>
      </c>
      <c r="D192" s="577">
        <v>2014</v>
      </c>
      <c r="E192" s="578" t="s">
        <v>25</v>
      </c>
      <c r="F192" s="578" t="s">
        <v>93</v>
      </c>
      <c r="G192" s="579" t="s">
        <v>527</v>
      </c>
      <c r="H192" s="597" t="s">
        <v>794</v>
      </c>
      <c r="I192" s="592">
        <v>2</v>
      </c>
      <c r="J192" s="579" t="s">
        <v>531</v>
      </c>
      <c r="K192" s="593"/>
      <c r="L192" s="593">
        <v>9</v>
      </c>
      <c r="M192" s="593">
        <v>0</v>
      </c>
      <c r="N192" s="90">
        <f t="shared" si="2"/>
        <v>9</v>
      </c>
      <c r="O192" s="594"/>
      <c r="P192" s="571"/>
      <c r="Q192" s="571"/>
      <c r="R192" s="571"/>
      <c r="S192" s="571"/>
    </row>
    <row r="193" spans="1:19">
      <c r="A193" s="576" t="s">
        <v>399</v>
      </c>
      <c r="B193" s="576" t="s">
        <v>399</v>
      </c>
      <c r="C193" s="576" t="s">
        <v>84</v>
      </c>
      <c r="D193" s="577">
        <v>2014</v>
      </c>
      <c r="E193" s="578" t="s">
        <v>25</v>
      </c>
      <c r="F193" s="578" t="s">
        <v>93</v>
      </c>
      <c r="G193" s="579" t="s">
        <v>527</v>
      </c>
      <c r="H193" s="597" t="s">
        <v>794</v>
      </c>
      <c r="I193" s="592">
        <v>2</v>
      </c>
      <c r="J193" s="579" t="s">
        <v>528</v>
      </c>
      <c r="K193" s="593"/>
      <c r="L193" s="593">
        <v>8142</v>
      </c>
      <c r="M193" s="593">
        <v>104</v>
      </c>
      <c r="N193" s="90">
        <f t="shared" si="2"/>
        <v>8246</v>
      </c>
      <c r="O193" s="594"/>
      <c r="P193" s="571"/>
      <c r="Q193" s="571"/>
      <c r="R193" s="571"/>
      <c r="S193" s="571"/>
    </row>
    <row r="194" spans="1:19">
      <c r="A194" s="576" t="s">
        <v>399</v>
      </c>
      <c r="B194" s="576" t="s">
        <v>399</v>
      </c>
      <c r="C194" s="576" t="s">
        <v>84</v>
      </c>
      <c r="D194" s="577">
        <v>2014</v>
      </c>
      <c r="E194" s="578" t="s">
        <v>25</v>
      </c>
      <c r="F194" s="578" t="s">
        <v>93</v>
      </c>
      <c r="G194" s="579" t="s">
        <v>527</v>
      </c>
      <c r="H194" s="597" t="s">
        <v>794</v>
      </c>
      <c r="I194" s="592">
        <v>2</v>
      </c>
      <c r="J194" s="596" t="s">
        <v>307</v>
      </c>
      <c r="K194" s="593"/>
      <c r="L194" s="593">
        <v>2</v>
      </c>
      <c r="M194" s="593">
        <v>0</v>
      </c>
      <c r="N194" s="90">
        <f t="shared" si="2"/>
        <v>2</v>
      </c>
      <c r="O194" s="594"/>
      <c r="P194" s="571"/>
      <c r="Q194" s="571"/>
      <c r="R194" s="571"/>
      <c r="S194" s="571"/>
    </row>
    <row r="195" spans="1:19">
      <c r="A195" s="576" t="s">
        <v>399</v>
      </c>
      <c r="B195" s="576" t="s">
        <v>399</v>
      </c>
      <c r="C195" s="576" t="s">
        <v>84</v>
      </c>
      <c r="D195" s="577">
        <v>2014</v>
      </c>
      <c r="E195" s="578" t="s">
        <v>25</v>
      </c>
      <c r="F195" s="578" t="s">
        <v>93</v>
      </c>
      <c r="G195" s="579" t="s">
        <v>527</v>
      </c>
      <c r="H195" s="597" t="s">
        <v>794</v>
      </c>
      <c r="I195" s="592">
        <v>2</v>
      </c>
      <c r="J195" s="588" t="s">
        <v>529</v>
      </c>
      <c r="K195" s="593">
        <v>36</v>
      </c>
      <c r="L195" s="593">
        <v>489</v>
      </c>
      <c r="M195" s="593">
        <v>69</v>
      </c>
      <c r="N195" s="90">
        <f t="shared" si="2"/>
        <v>594</v>
      </c>
      <c r="O195" s="594"/>
      <c r="P195" s="571"/>
      <c r="Q195" s="571"/>
      <c r="R195" s="571"/>
      <c r="S195" s="571"/>
    </row>
    <row r="196" spans="1:19">
      <c r="A196" s="576" t="s">
        <v>399</v>
      </c>
      <c r="B196" s="576" t="s">
        <v>399</v>
      </c>
      <c r="C196" s="576" t="s">
        <v>84</v>
      </c>
      <c r="D196" s="577">
        <v>2014</v>
      </c>
      <c r="E196" s="578" t="s">
        <v>25</v>
      </c>
      <c r="F196" s="578" t="s">
        <v>93</v>
      </c>
      <c r="G196" s="579" t="s">
        <v>527</v>
      </c>
      <c r="H196" s="597" t="s">
        <v>917</v>
      </c>
      <c r="I196" s="592">
        <v>2</v>
      </c>
      <c r="J196" s="596" t="s">
        <v>530</v>
      </c>
      <c r="K196" s="593"/>
      <c r="L196" s="593">
        <v>274</v>
      </c>
      <c r="M196" s="593">
        <v>3</v>
      </c>
      <c r="N196" s="90">
        <f t="shared" si="2"/>
        <v>277</v>
      </c>
      <c r="O196" s="594"/>
      <c r="P196" s="571"/>
      <c r="Q196" s="571"/>
      <c r="R196" s="571"/>
      <c r="S196" s="571"/>
    </row>
    <row r="197" spans="1:19">
      <c r="A197" s="576" t="s">
        <v>399</v>
      </c>
      <c r="B197" s="576" t="s">
        <v>399</v>
      </c>
      <c r="C197" s="576" t="s">
        <v>84</v>
      </c>
      <c r="D197" s="577">
        <v>2014</v>
      </c>
      <c r="E197" s="578" t="s">
        <v>25</v>
      </c>
      <c r="F197" s="578" t="s">
        <v>93</v>
      </c>
      <c r="G197" s="579" t="s">
        <v>527</v>
      </c>
      <c r="H197" s="597" t="s">
        <v>917</v>
      </c>
      <c r="I197" s="592">
        <v>2</v>
      </c>
      <c r="J197" s="579" t="s">
        <v>531</v>
      </c>
      <c r="K197" s="593"/>
      <c r="L197" s="593">
        <v>12</v>
      </c>
      <c r="M197" s="593">
        <v>1</v>
      </c>
      <c r="N197" s="90">
        <f t="shared" si="2"/>
        <v>13</v>
      </c>
      <c r="O197" s="594"/>
      <c r="P197" s="571"/>
      <c r="Q197" s="571"/>
      <c r="R197" s="571"/>
      <c r="S197" s="571"/>
    </row>
    <row r="198" spans="1:19">
      <c r="A198" s="576" t="s">
        <v>399</v>
      </c>
      <c r="B198" s="576" t="s">
        <v>399</v>
      </c>
      <c r="C198" s="576" t="s">
        <v>84</v>
      </c>
      <c r="D198" s="577">
        <v>2014</v>
      </c>
      <c r="E198" s="578" t="s">
        <v>25</v>
      </c>
      <c r="F198" s="578" t="s">
        <v>93</v>
      </c>
      <c r="G198" s="579" t="s">
        <v>527</v>
      </c>
      <c r="H198" s="597" t="s">
        <v>917</v>
      </c>
      <c r="I198" s="592">
        <v>2</v>
      </c>
      <c r="J198" s="579" t="s">
        <v>528</v>
      </c>
      <c r="K198" s="593"/>
      <c r="L198" s="593">
        <v>51</v>
      </c>
      <c r="M198" s="593">
        <v>0</v>
      </c>
      <c r="N198" s="90">
        <f t="shared" ref="N198:N261" si="3">K198+L198+M198</f>
        <v>51</v>
      </c>
      <c r="O198" s="594"/>
      <c r="P198" s="571"/>
      <c r="Q198" s="571"/>
      <c r="R198" s="571"/>
      <c r="S198" s="571"/>
    </row>
    <row r="199" spans="1:19">
      <c r="A199" s="576" t="s">
        <v>399</v>
      </c>
      <c r="B199" s="576" t="s">
        <v>399</v>
      </c>
      <c r="C199" s="576" t="s">
        <v>84</v>
      </c>
      <c r="D199" s="577">
        <v>2014</v>
      </c>
      <c r="E199" s="578" t="s">
        <v>25</v>
      </c>
      <c r="F199" s="578" t="s">
        <v>93</v>
      </c>
      <c r="G199" s="579" t="s">
        <v>527</v>
      </c>
      <c r="H199" s="597" t="s">
        <v>917</v>
      </c>
      <c r="I199" s="592">
        <v>2</v>
      </c>
      <c r="J199" s="588" t="s">
        <v>529</v>
      </c>
      <c r="K199" s="593">
        <v>13</v>
      </c>
      <c r="L199" s="593">
        <v>177</v>
      </c>
      <c r="M199" s="593">
        <v>81</v>
      </c>
      <c r="N199" s="90">
        <f t="shared" si="3"/>
        <v>271</v>
      </c>
      <c r="O199" s="594"/>
      <c r="P199" s="571"/>
      <c r="Q199" s="571"/>
      <c r="R199" s="571"/>
      <c r="S199" s="571"/>
    </row>
    <row r="200" spans="1:19">
      <c r="A200" s="576" t="s">
        <v>399</v>
      </c>
      <c r="B200" s="576" t="s">
        <v>399</v>
      </c>
      <c r="C200" s="576" t="s">
        <v>84</v>
      </c>
      <c r="D200" s="577">
        <v>2014</v>
      </c>
      <c r="E200" s="578" t="s">
        <v>25</v>
      </c>
      <c r="F200" s="578" t="s">
        <v>93</v>
      </c>
      <c r="G200" s="579" t="s">
        <v>527</v>
      </c>
      <c r="H200" s="597" t="s">
        <v>715</v>
      </c>
      <c r="I200" s="592">
        <v>1</v>
      </c>
      <c r="J200" s="596" t="s">
        <v>530</v>
      </c>
      <c r="K200" s="593"/>
      <c r="L200" s="593">
        <v>6</v>
      </c>
      <c r="M200" s="593">
        <v>0</v>
      </c>
      <c r="N200" s="90">
        <f t="shared" si="3"/>
        <v>6</v>
      </c>
      <c r="O200" s="594"/>
      <c r="P200" s="571"/>
      <c r="Q200" s="571"/>
      <c r="R200" s="571"/>
      <c r="S200" s="571"/>
    </row>
    <row r="201" spans="1:19">
      <c r="A201" s="576" t="s">
        <v>399</v>
      </c>
      <c r="B201" s="576" t="s">
        <v>399</v>
      </c>
      <c r="C201" s="576" t="s">
        <v>84</v>
      </c>
      <c r="D201" s="577">
        <v>2014</v>
      </c>
      <c r="E201" s="578" t="s">
        <v>25</v>
      </c>
      <c r="F201" s="578" t="s">
        <v>93</v>
      </c>
      <c r="G201" s="579" t="s">
        <v>527</v>
      </c>
      <c r="H201" s="597" t="s">
        <v>715</v>
      </c>
      <c r="I201" s="592">
        <v>1</v>
      </c>
      <c r="J201" s="579" t="s">
        <v>531</v>
      </c>
      <c r="K201" s="593"/>
      <c r="L201" s="593">
        <v>22</v>
      </c>
      <c r="M201" s="593">
        <v>76</v>
      </c>
      <c r="N201" s="90">
        <f t="shared" si="3"/>
        <v>98</v>
      </c>
      <c r="O201" s="594"/>
      <c r="P201" s="571"/>
      <c r="Q201" s="571"/>
      <c r="R201" s="571"/>
      <c r="S201" s="571"/>
    </row>
    <row r="202" spans="1:19">
      <c r="A202" s="576" t="s">
        <v>399</v>
      </c>
      <c r="B202" s="576" t="s">
        <v>399</v>
      </c>
      <c r="C202" s="576" t="s">
        <v>84</v>
      </c>
      <c r="D202" s="577">
        <v>2014</v>
      </c>
      <c r="E202" s="578" t="s">
        <v>25</v>
      </c>
      <c r="F202" s="578" t="s">
        <v>93</v>
      </c>
      <c r="G202" s="579" t="s">
        <v>527</v>
      </c>
      <c r="H202" s="597" t="s">
        <v>715</v>
      </c>
      <c r="I202" s="592">
        <v>1</v>
      </c>
      <c r="J202" s="596" t="s">
        <v>307</v>
      </c>
      <c r="K202" s="593"/>
      <c r="L202" s="593">
        <v>74</v>
      </c>
      <c r="M202" s="593">
        <v>2</v>
      </c>
      <c r="N202" s="90">
        <f t="shared" si="3"/>
        <v>76</v>
      </c>
      <c r="O202" s="594"/>
      <c r="P202" s="571"/>
      <c r="Q202" s="571"/>
      <c r="R202" s="571"/>
      <c r="S202" s="571"/>
    </row>
    <row r="203" spans="1:19">
      <c r="A203" s="576" t="s">
        <v>399</v>
      </c>
      <c r="B203" s="576" t="s">
        <v>399</v>
      </c>
      <c r="C203" s="576" t="s">
        <v>84</v>
      </c>
      <c r="D203" s="577">
        <v>2014</v>
      </c>
      <c r="E203" s="578" t="s">
        <v>25</v>
      </c>
      <c r="F203" s="578" t="s">
        <v>93</v>
      </c>
      <c r="G203" s="579" t="s">
        <v>527</v>
      </c>
      <c r="H203" s="597" t="s">
        <v>715</v>
      </c>
      <c r="I203" s="592">
        <v>1</v>
      </c>
      <c r="J203" s="588" t="s">
        <v>529</v>
      </c>
      <c r="K203" s="593">
        <v>685</v>
      </c>
      <c r="L203" s="593">
        <v>1195</v>
      </c>
      <c r="M203" s="593">
        <v>835</v>
      </c>
      <c r="N203" s="90">
        <f t="shared" si="3"/>
        <v>2715</v>
      </c>
      <c r="O203" s="594"/>
      <c r="P203" s="571"/>
      <c r="Q203" s="571"/>
      <c r="R203" s="571"/>
      <c r="S203" s="571"/>
    </row>
    <row r="204" spans="1:19">
      <c r="A204" s="576" t="s">
        <v>399</v>
      </c>
      <c r="B204" s="576" t="s">
        <v>399</v>
      </c>
      <c r="C204" s="576" t="s">
        <v>84</v>
      </c>
      <c r="D204" s="577">
        <v>2014</v>
      </c>
      <c r="E204" s="578" t="s">
        <v>25</v>
      </c>
      <c r="F204" s="578" t="s">
        <v>93</v>
      </c>
      <c r="G204" s="579" t="s">
        <v>527</v>
      </c>
      <c r="H204" s="597" t="s">
        <v>716</v>
      </c>
      <c r="I204" s="592">
        <v>1</v>
      </c>
      <c r="J204" s="579" t="s">
        <v>531</v>
      </c>
      <c r="K204" s="593"/>
      <c r="L204" s="593">
        <v>0</v>
      </c>
      <c r="M204" s="593">
        <v>1</v>
      </c>
      <c r="N204" s="90">
        <f t="shared" si="3"/>
        <v>1</v>
      </c>
      <c r="O204" s="594"/>
      <c r="P204" s="571"/>
      <c r="Q204" s="571"/>
      <c r="R204" s="571"/>
      <c r="S204" s="571"/>
    </row>
    <row r="205" spans="1:19">
      <c r="A205" s="576" t="s">
        <v>399</v>
      </c>
      <c r="B205" s="576" t="s">
        <v>399</v>
      </c>
      <c r="C205" s="576" t="s">
        <v>84</v>
      </c>
      <c r="D205" s="577">
        <v>2014</v>
      </c>
      <c r="E205" s="578" t="s">
        <v>25</v>
      </c>
      <c r="F205" s="578" t="s">
        <v>93</v>
      </c>
      <c r="G205" s="579" t="s">
        <v>527</v>
      </c>
      <c r="H205" s="597" t="s">
        <v>716</v>
      </c>
      <c r="I205" s="592">
        <v>1</v>
      </c>
      <c r="J205" s="588" t="s">
        <v>529</v>
      </c>
      <c r="K205" s="593"/>
      <c r="L205" s="593">
        <v>0</v>
      </c>
      <c r="M205" s="593">
        <v>2</v>
      </c>
      <c r="N205" s="90">
        <f t="shared" si="3"/>
        <v>2</v>
      </c>
      <c r="O205" s="594"/>
      <c r="P205" s="571"/>
      <c r="Q205" s="571"/>
      <c r="R205" s="571"/>
      <c r="S205" s="571"/>
    </row>
    <row r="206" spans="1:19">
      <c r="A206" s="576" t="s">
        <v>399</v>
      </c>
      <c r="B206" s="576" t="s">
        <v>399</v>
      </c>
      <c r="C206" s="576" t="s">
        <v>84</v>
      </c>
      <c r="D206" s="577">
        <v>2014</v>
      </c>
      <c r="E206" s="578" t="s">
        <v>25</v>
      </c>
      <c r="F206" s="578" t="s">
        <v>93</v>
      </c>
      <c r="G206" s="579" t="s">
        <v>527</v>
      </c>
      <c r="H206" s="597" t="s">
        <v>798</v>
      </c>
      <c r="I206" s="592">
        <v>2</v>
      </c>
      <c r="J206" s="596" t="s">
        <v>530</v>
      </c>
      <c r="K206" s="593"/>
      <c r="L206" s="593">
        <v>177</v>
      </c>
      <c r="M206" s="593">
        <v>8</v>
      </c>
      <c r="N206" s="90">
        <f t="shared" si="3"/>
        <v>185</v>
      </c>
      <c r="O206" s="594"/>
      <c r="P206" s="571"/>
      <c r="Q206" s="571"/>
      <c r="R206" s="571"/>
      <c r="S206" s="571"/>
    </row>
    <row r="207" spans="1:19">
      <c r="A207" s="576" t="s">
        <v>399</v>
      </c>
      <c r="B207" s="576" t="s">
        <v>399</v>
      </c>
      <c r="C207" s="576" t="s">
        <v>84</v>
      </c>
      <c r="D207" s="577">
        <v>2014</v>
      </c>
      <c r="E207" s="578" t="s">
        <v>25</v>
      </c>
      <c r="F207" s="578" t="s">
        <v>93</v>
      </c>
      <c r="G207" s="579" t="s">
        <v>527</v>
      </c>
      <c r="H207" s="597" t="s">
        <v>798</v>
      </c>
      <c r="I207" s="592">
        <v>2</v>
      </c>
      <c r="J207" s="579" t="s">
        <v>531</v>
      </c>
      <c r="K207" s="593"/>
      <c r="L207" s="593">
        <v>762</v>
      </c>
      <c r="M207" s="593">
        <v>6</v>
      </c>
      <c r="N207" s="90">
        <f t="shared" si="3"/>
        <v>768</v>
      </c>
      <c r="O207" s="594"/>
      <c r="P207" s="571"/>
      <c r="Q207" s="571"/>
      <c r="R207" s="571"/>
      <c r="S207" s="571"/>
    </row>
    <row r="208" spans="1:19">
      <c r="A208" s="576" t="s">
        <v>399</v>
      </c>
      <c r="B208" s="576" t="s">
        <v>399</v>
      </c>
      <c r="C208" s="576" t="s">
        <v>84</v>
      </c>
      <c r="D208" s="577">
        <v>2014</v>
      </c>
      <c r="E208" s="578" t="s">
        <v>25</v>
      </c>
      <c r="F208" s="578" t="s">
        <v>93</v>
      </c>
      <c r="G208" s="579" t="s">
        <v>527</v>
      </c>
      <c r="H208" s="597" t="s">
        <v>798</v>
      </c>
      <c r="I208" s="592">
        <v>2</v>
      </c>
      <c r="J208" s="579" t="s">
        <v>528</v>
      </c>
      <c r="K208" s="593"/>
      <c r="L208" s="593">
        <v>53</v>
      </c>
      <c r="M208" s="593">
        <v>0</v>
      </c>
      <c r="N208" s="90">
        <f t="shared" si="3"/>
        <v>53</v>
      </c>
      <c r="O208" s="594"/>
      <c r="P208" s="571"/>
      <c r="Q208" s="571"/>
      <c r="R208" s="571"/>
      <c r="S208" s="571"/>
    </row>
    <row r="209" spans="1:19">
      <c r="A209" s="576" t="s">
        <v>399</v>
      </c>
      <c r="B209" s="576" t="s">
        <v>399</v>
      </c>
      <c r="C209" s="576" t="s">
        <v>84</v>
      </c>
      <c r="D209" s="577">
        <v>2014</v>
      </c>
      <c r="E209" s="578" t="s">
        <v>25</v>
      </c>
      <c r="F209" s="578" t="s">
        <v>93</v>
      </c>
      <c r="G209" s="579" t="s">
        <v>527</v>
      </c>
      <c r="H209" s="597" t="s">
        <v>798</v>
      </c>
      <c r="I209" s="592">
        <v>2</v>
      </c>
      <c r="J209" s="596" t="s">
        <v>307</v>
      </c>
      <c r="K209" s="593"/>
      <c r="L209" s="593">
        <v>4</v>
      </c>
      <c r="M209" s="593">
        <v>0</v>
      </c>
      <c r="N209" s="90">
        <f t="shared" si="3"/>
        <v>4</v>
      </c>
      <c r="O209" s="594"/>
      <c r="P209" s="571"/>
      <c r="Q209" s="571"/>
      <c r="R209" s="571"/>
      <c r="S209" s="571"/>
    </row>
    <row r="210" spans="1:19">
      <c r="A210" s="576" t="s">
        <v>399</v>
      </c>
      <c r="B210" s="576" t="s">
        <v>399</v>
      </c>
      <c r="C210" s="576" t="s">
        <v>84</v>
      </c>
      <c r="D210" s="577">
        <v>2014</v>
      </c>
      <c r="E210" s="578" t="s">
        <v>25</v>
      </c>
      <c r="F210" s="578" t="s">
        <v>93</v>
      </c>
      <c r="G210" s="579" t="s">
        <v>527</v>
      </c>
      <c r="H210" s="597" t="s">
        <v>798</v>
      </c>
      <c r="I210" s="592">
        <v>2</v>
      </c>
      <c r="J210" s="579" t="s">
        <v>539</v>
      </c>
      <c r="K210" s="593"/>
      <c r="L210" s="593">
        <v>1</v>
      </c>
      <c r="M210" s="593">
        <v>0</v>
      </c>
      <c r="N210" s="90">
        <f t="shared" si="3"/>
        <v>1</v>
      </c>
      <c r="O210" s="594"/>
      <c r="P210" s="571"/>
      <c r="Q210" s="571"/>
      <c r="R210" s="571"/>
      <c r="S210" s="571"/>
    </row>
    <row r="211" spans="1:19">
      <c r="A211" s="576" t="s">
        <v>399</v>
      </c>
      <c r="B211" s="576" t="s">
        <v>399</v>
      </c>
      <c r="C211" s="576" t="s">
        <v>84</v>
      </c>
      <c r="D211" s="577">
        <v>2014</v>
      </c>
      <c r="E211" s="578" t="s">
        <v>25</v>
      </c>
      <c r="F211" s="578" t="s">
        <v>93</v>
      </c>
      <c r="G211" s="579" t="s">
        <v>527</v>
      </c>
      <c r="H211" s="597" t="s">
        <v>798</v>
      </c>
      <c r="I211" s="592">
        <v>2</v>
      </c>
      <c r="J211" s="588" t="s">
        <v>529</v>
      </c>
      <c r="K211" s="593">
        <v>4</v>
      </c>
      <c r="L211" s="593">
        <v>322</v>
      </c>
      <c r="M211" s="593">
        <v>17</v>
      </c>
      <c r="N211" s="90">
        <f t="shared" si="3"/>
        <v>343</v>
      </c>
      <c r="O211" s="594"/>
      <c r="P211" s="571"/>
      <c r="Q211" s="571"/>
      <c r="R211" s="571"/>
      <c r="S211" s="571"/>
    </row>
    <row r="212" spans="1:19">
      <c r="A212" s="576" t="s">
        <v>399</v>
      </c>
      <c r="B212" s="576" t="s">
        <v>399</v>
      </c>
      <c r="C212" s="576" t="s">
        <v>84</v>
      </c>
      <c r="D212" s="577">
        <v>2014</v>
      </c>
      <c r="E212" s="578" t="s">
        <v>25</v>
      </c>
      <c r="F212" s="578" t="s">
        <v>93</v>
      </c>
      <c r="G212" s="579" t="s">
        <v>527</v>
      </c>
      <c r="H212" s="597" t="s">
        <v>83</v>
      </c>
      <c r="I212" s="592">
        <v>1</v>
      </c>
      <c r="J212" s="596" t="s">
        <v>530</v>
      </c>
      <c r="K212" s="593"/>
      <c r="L212" s="593">
        <v>41</v>
      </c>
      <c r="M212" s="593">
        <v>60</v>
      </c>
      <c r="N212" s="90">
        <f t="shared" si="3"/>
        <v>101</v>
      </c>
      <c r="O212" s="594"/>
      <c r="P212" s="571"/>
      <c r="Q212" s="571"/>
      <c r="R212" s="571"/>
      <c r="S212" s="571"/>
    </row>
    <row r="213" spans="1:19">
      <c r="A213" s="576" t="s">
        <v>399</v>
      </c>
      <c r="B213" s="576" t="s">
        <v>399</v>
      </c>
      <c r="C213" s="576" t="s">
        <v>84</v>
      </c>
      <c r="D213" s="577">
        <v>2014</v>
      </c>
      <c r="E213" s="578" t="s">
        <v>25</v>
      </c>
      <c r="F213" s="578" t="s">
        <v>93</v>
      </c>
      <c r="G213" s="579" t="s">
        <v>527</v>
      </c>
      <c r="H213" s="597" t="s">
        <v>83</v>
      </c>
      <c r="I213" s="592">
        <v>1</v>
      </c>
      <c r="J213" s="579" t="s">
        <v>531</v>
      </c>
      <c r="K213" s="593"/>
      <c r="L213" s="593">
        <v>1109</v>
      </c>
      <c r="M213" s="593">
        <v>24</v>
      </c>
      <c r="N213" s="90">
        <f t="shared" si="3"/>
        <v>1133</v>
      </c>
      <c r="O213" s="594"/>
      <c r="P213" s="571"/>
      <c r="Q213" s="571"/>
      <c r="R213" s="571"/>
      <c r="S213" s="571"/>
    </row>
    <row r="214" spans="1:19">
      <c r="A214" s="576" t="s">
        <v>399</v>
      </c>
      <c r="B214" s="576" t="s">
        <v>399</v>
      </c>
      <c r="C214" s="576" t="s">
        <v>84</v>
      </c>
      <c r="D214" s="577">
        <v>2014</v>
      </c>
      <c r="E214" s="578" t="s">
        <v>25</v>
      </c>
      <c r="F214" s="578" t="s">
        <v>93</v>
      </c>
      <c r="G214" s="579" t="s">
        <v>527</v>
      </c>
      <c r="H214" s="597" t="s">
        <v>83</v>
      </c>
      <c r="I214" s="592">
        <v>1</v>
      </c>
      <c r="J214" s="579" t="s">
        <v>528</v>
      </c>
      <c r="K214" s="593"/>
      <c r="L214" s="593">
        <v>15</v>
      </c>
      <c r="M214" s="593">
        <v>0</v>
      </c>
      <c r="N214" s="90">
        <f t="shared" si="3"/>
        <v>15</v>
      </c>
      <c r="O214" s="594"/>
      <c r="P214" s="571"/>
      <c r="Q214" s="571"/>
      <c r="R214" s="571"/>
      <c r="S214" s="571"/>
    </row>
    <row r="215" spans="1:19">
      <c r="A215" s="576" t="s">
        <v>399</v>
      </c>
      <c r="B215" s="576" t="s">
        <v>399</v>
      </c>
      <c r="C215" s="576" t="s">
        <v>84</v>
      </c>
      <c r="D215" s="577">
        <v>2014</v>
      </c>
      <c r="E215" s="578" t="s">
        <v>25</v>
      </c>
      <c r="F215" s="578" t="s">
        <v>93</v>
      </c>
      <c r="G215" s="579" t="s">
        <v>527</v>
      </c>
      <c r="H215" s="597" t="s">
        <v>83</v>
      </c>
      <c r="I215" s="592">
        <v>1</v>
      </c>
      <c r="J215" s="596" t="s">
        <v>307</v>
      </c>
      <c r="K215" s="593"/>
      <c r="L215" s="593">
        <v>1</v>
      </c>
      <c r="M215" s="593">
        <v>0</v>
      </c>
      <c r="N215" s="90">
        <f t="shared" si="3"/>
        <v>1</v>
      </c>
      <c r="O215" s="594"/>
      <c r="P215" s="571"/>
      <c r="Q215" s="571"/>
      <c r="R215" s="571"/>
      <c r="S215" s="571"/>
    </row>
    <row r="216" spans="1:19">
      <c r="A216" s="576" t="s">
        <v>399</v>
      </c>
      <c r="B216" s="576" t="s">
        <v>399</v>
      </c>
      <c r="C216" s="576" t="s">
        <v>84</v>
      </c>
      <c r="D216" s="577">
        <v>2014</v>
      </c>
      <c r="E216" s="578" t="s">
        <v>25</v>
      </c>
      <c r="F216" s="578" t="s">
        <v>93</v>
      </c>
      <c r="G216" s="579" t="s">
        <v>527</v>
      </c>
      <c r="H216" s="597" t="s">
        <v>83</v>
      </c>
      <c r="I216" s="592">
        <v>1</v>
      </c>
      <c r="J216" s="588" t="s">
        <v>529</v>
      </c>
      <c r="K216" s="593">
        <v>8</v>
      </c>
      <c r="L216" s="593">
        <v>629</v>
      </c>
      <c r="M216" s="593">
        <v>1</v>
      </c>
      <c r="N216" s="90">
        <f t="shared" si="3"/>
        <v>638</v>
      </c>
      <c r="O216" s="594"/>
      <c r="P216" s="571"/>
      <c r="Q216" s="571"/>
      <c r="R216" s="571"/>
      <c r="S216" s="571"/>
    </row>
    <row r="217" spans="1:19">
      <c r="A217" s="576" t="s">
        <v>399</v>
      </c>
      <c r="B217" s="576" t="s">
        <v>399</v>
      </c>
      <c r="C217" s="576" t="s">
        <v>84</v>
      </c>
      <c r="D217" s="577">
        <v>2014</v>
      </c>
      <c r="E217" s="578" t="s">
        <v>25</v>
      </c>
      <c r="F217" s="578" t="s">
        <v>93</v>
      </c>
      <c r="G217" s="579" t="s">
        <v>527</v>
      </c>
      <c r="H217" s="597" t="s">
        <v>918</v>
      </c>
      <c r="I217" s="592">
        <v>2</v>
      </c>
      <c r="J217" s="596" t="s">
        <v>530</v>
      </c>
      <c r="K217" s="593"/>
      <c r="L217" s="593">
        <v>13</v>
      </c>
      <c r="M217" s="593">
        <v>0</v>
      </c>
      <c r="N217" s="90">
        <f t="shared" si="3"/>
        <v>13</v>
      </c>
      <c r="O217" s="594"/>
      <c r="P217" s="571"/>
      <c r="Q217" s="571"/>
      <c r="R217" s="571"/>
      <c r="S217" s="571"/>
    </row>
    <row r="218" spans="1:19">
      <c r="A218" s="576" t="s">
        <v>399</v>
      </c>
      <c r="B218" s="576" t="s">
        <v>399</v>
      </c>
      <c r="C218" s="576" t="s">
        <v>84</v>
      </c>
      <c r="D218" s="577">
        <v>2014</v>
      </c>
      <c r="E218" s="578" t="s">
        <v>25</v>
      </c>
      <c r="F218" s="578" t="s">
        <v>93</v>
      </c>
      <c r="G218" s="579" t="s">
        <v>527</v>
      </c>
      <c r="H218" s="597" t="s">
        <v>918</v>
      </c>
      <c r="I218" s="592">
        <v>2</v>
      </c>
      <c r="J218" s="579" t="s">
        <v>531</v>
      </c>
      <c r="K218" s="593"/>
      <c r="L218" s="593">
        <v>402</v>
      </c>
      <c r="M218" s="593">
        <v>4</v>
      </c>
      <c r="N218" s="90">
        <f t="shared" si="3"/>
        <v>406</v>
      </c>
      <c r="O218" s="594"/>
      <c r="P218" s="571"/>
      <c r="Q218" s="571"/>
      <c r="R218" s="571"/>
      <c r="S218" s="571"/>
    </row>
    <row r="219" spans="1:19">
      <c r="A219" s="576" t="s">
        <v>399</v>
      </c>
      <c r="B219" s="576" t="s">
        <v>399</v>
      </c>
      <c r="C219" s="576" t="s">
        <v>84</v>
      </c>
      <c r="D219" s="577">
        <v>2014</v>
      </c>
      <c r="E219" s="578" t="s">
        <v>25</v>
      </c>
      <c r="F219" s="578" t="s">
        <v>93</v>
      </c>
      <c r="G219" s="579" t="s">
        <v>527</v>
      </c>
      <c r="H219" s="597" t="s">
        <v>918</v>
      </c>
      <c r="I219" s="592">
        <v>2</v>
      </c>
      <c r="J219" s="579" t="s">
        <v>528</v>
      </c>
      <c r="K219" s="593"/>
      <c r="L219" s="593">
        <v>287</v>
      </c>
      <c r="M219" s="593">
        <v>0</v>
      </c>
      <c r="N219" s="90">
        <f t="shared" si="3"/>
        <v>287</v>
      </c>
      <c r="O219" s="594"/>
      <c r="P219" s="571"/>
      <c r="Q219" s="571"/>
      <c r="R219" s="571"/>
      <c r="S219" s="571"/>
    </row>
    <row r="220" spans="1:19">
      <c r="A220" s="576" t="s">
        <v>399</v>
      </c>
      <c r="B220" s="576" t="s">
        <v>399</v>
      </c>
      <c r="C220" s="576" t="s">
        <v>84</v>
      </c>
      <c r="D220" s="577">
        <v>2014</v>
      </c>
      <c r="E220" s="578" t="s">
        <v>25</v>
      </c>
      <c r="F220" s="578" t="s">
        <v>93</v>
      </c>
      <c r="G220" s="579" t="s">
        <v>527</v>
      </c>
      <c r="H220" s="597" t="s">
        <v>918</v>
      </c>
      <c r="I220" s="592">
        <v>2</v>
      </c>
      <c r="J220" s="596" t="s">
        <v>307</v>
      </c>
      <c r="K220" s="593"/>
      <c r="L220" s="593">
        <v>382</v>
      </c>
      <c r="M220" s="593">
        <v>0</v>
      </c>
      <c r="N220" s="90">
        <f t="shared" si="3"/>
        <v>382</v>
      </c>
      <c r="O220" s="594"/>
      <c r="P220" s="571"/>
      <c r="Q220" s="571"/>
      <c r="R220" s="571"/>
      <c r="S220" s="571"/>
    </row>
    <row r="221" spans="1:19">
      <c r="A221" s="576" t="s">
        <v>399</v>
      </c>
      <c r="B221" s="576" t="s">
        <v>399</v>
      </c>
      <c r="C221" s="576" t="s">
        <v>84</v>
      </c>
      <c r="D221" s="577">
        <v>2014</v>
      </c>
      <c r="E221" s="578" t="s">
        <v>25</v>
      </c>
      <c r="F221" s="578" t="s">
        <v>93</v>
      </c>
      <c r="G221" s="579" t="s">
        <v>527</v>
      </c>
      <c r="H221" s="597" t="s">
        <v>918</v>
      </c>
      <c r="I221" s="592">
        <v>2</v>
      </c>
      <c r="J221" s="588" t="s">
        <v>529</v>
      </c>
      <c r="K221" s="593"/>
      <c r="L221" s="593">
        <v>212</v>
      </c>
      <c r="M221" s="593">
        <v>0</v>
      </c>
      <c r="N221" s="90">
        <f t="shared" si="3"/>
        <v>212</v>
      </c>
      <c r="O221" s="594"/>
      <c r="P221" s="571"/>
      <c r="Q221" s="571"/>
      <c r="R221" s="571"/>
      <c r="S221" s="571"/>
    </row>
    <row r="222" spans="1:19">
      <c r="A222" s="576" t="s">
        <v>399</v>
      </c>
      <c r="B222" s="576" t="s">
        <v>399</v>
      </c>
      <c r="C222" s="576" t="s">
        <v>84</v>
      </c>
      <c r="D222" s="577">
        <v>2014</v>
      </c>
      <c r="E222" s="578" t="s">
        <v>25</v>
      </c>
      <c r="F222" s="578" t="s">
        <v>93</v>
      </c>
      <c r="G222" s="579" t="s">
        <v>527</v>
      </c>
      <c r="H222" s="597" t="s">
        <v>919</v>
      </c>
      <c r="I222" s="592">
        <v>3</v>
      </c>
      <c r="J222" s="596" t="s">
        <v>530</v>
      </c>
      <c r="K222" s="593"/>
      <c r="L222" s="593">
        <v>864</v>
      </c>
      <c r="M222" s="593">
        <v>910</v>
      </c>
      <c r="N222" s="90">
        <f t="shared" si="3"/>
        <v>1774</v>
      </c>
      <c r="O222" s="594"/>
      <c r="P222" s="571"/>
      <c r="Q222" s="571"/>
      <c r="R222" s="571"/>
      <c r="S222" s="571"/>
    </row>
    <row r="223" spans="1:19">
      <c r="A223" s="576" t="s">
        <v>399</v>
      </c>
      <c r="B223" s="576" t="s">
        <v>399</v>
      </c>
      <c r="C223" s="576" t="s">
        <v>84</v>
      </c>
      <c r="D223" s="577">
        <v>2014</v>
      </c>
      <c r="E223" s="578" t="s">
        <v>25</v>
      </c>
      <c r="F223" s="578" t="s">
        <v>93</v>
      </c>
      <c r="G223" s="579" t="s">
        <v>527</v>
      </c>
      <c r="H223" s="597" t="s">
        <v>919</v>
      </c>
      <c r="I223" s="592">
        <v>3</v>
      </c>
      <c r="J223" s="579" t="s">
        <v>531</v>
      </c>
      <c r="K223" s="593"/>
      <c r="L223" s="593">
        <v>219</v>
      </c>
      <c r="M223" s="593">
        <v>54</v>
      </c>
      <c r="N223" s="90">
        <f t="shared" si="3"/>
        <v>273</v>
      </c>
      <c r="O223" s="594"/>
      <c r="P223" s="571"/>
      <c r="Q223" s="571"/>
      <c r="R223" s="571"/>
      <c r="S223" s="571"/>
    </row>
    <row r="224" spans="1:19">
      <c r="A224" s="576" t="s">
        <v>399</v>
      </c>
      <c r="B224" s="576" t="s">
        <v>399</v>
      </c>
      <c r="C224" s="576" t="s">
        <v>84</v>
      </c>
      <c r="D224" s="577">
        <v>2014</v>
      </c>
      <c r="E224" s="578" t="s">
        <v>25</v>
      </c>
      <c r="F224" s="578" t="s">
        <v>93</v>
      </c>
      <c r="G224" s="579" t="s">
        <v>527</v>
      </c>
      <c r="H224" s="597" t="s">
        <v>919</v>
      </c>
      <c r="I224" s="592">
        <v>3</v>
      </c>
      <c r="J224" s="579" t="s">
        <v>528</v>
      </c>
      <c r="K224" s="593"/>
      <c r="L224" s="593">
        <v>3</v>
      </c>
      <c r="M224" s="593">
        <v>67</v>
      </c>
      <c r="N224" s="90">
        <f t="shared" si="3"/>
        <v>70</v>
      </c>
      <c r="O224" s="594"/>
      <c r="P224" s="571"/>
      <c r="Q224" s="571"/>
      <c r="R224" s="571"/>
      <c r="S224" s="571"/>
    </row>
    <row r="225" spans="1:19">
      <c r="A225" s="576" t="s">
        <v>399</v>
      </c>
      <c r="B225" s="576" t="s">
        <v>399</v>
      </c>
      <c r="C225" s="576" t="s">
        <v>84</v>
      </c>
      <c r="D225" s="577">
        <v>2014</v>
      </c>
      <c r="E225" s="578" t="s">
        <v>25</v>
      </c>
      <c r="F225" s="578" t="s">
        <v>93</v>
      </c>
      <c r="G225" s="579" t="s">
        <v>527</v>
      </c>
      <c r="H225" s="597" t="s">
        <v>919</v>
      </c>
      <c r="I225" s="592">
        <v>3</v>
      </c>
      <c r="J225" s="596" t="s">
        <v>307</v>
      </c>
      <c r="K225" s="593"/>
      <c r="L225" s="593">
        <v>47</v>
      </c>
      <c r="M225" s="593">
        <v>9</v>
      </c>
      <c r="N225" s="90">
        <f t="shared" si="3"/>
        <v>56</v>
      </c>
      <c r="O225" s="594"/>
      <c r="P225" s="571"/>
      <c r="Q225" s="571"/>
      <c r="R225" s="571"/>
      <c r="S225" s="571"/>
    </row>
    <row r="226" spans="1:19">
      <c r="A226" s="576" t="s">
        <v>399</v>
      </c>
      <c r="B226" s="576" t="s">
        <v>399</v>
      </c>
      <c r="C226" s="576" t="s">
        <v>84</v>
      </c>
      <c r="D226" s="577">
        <v>2014</v>
      </c>
      <c r="E226" s="578" t="s">
        <v>25</v>
      </c>
      <c r="F226" s="578" t="s">
        <v>93</v>
      </c>
      <c r="G226" s="579" t="s">
        <v>527</v>
      </c>
      <c r="H226" s="597" t="s">
        <v>919</v>
      </c>
      <c r="I226" s="592">
        <v>3</v>
      </c>
      <c r="J226" s="579" t="s">
        <v>539</v>
      </c>
      <c r="K226" s="593"/>
      <c r="L226" s="593">
        <v>14</v>
      </c>
      <c r="M226" s="593">
        <v>0</v>
      </c>
      <c r="N226" s="90">
        <f t="shared" si="3"/>
        <v>14</v>
      </c>
      <c r="O226" s="594"/>
      <c r="P226" s="571"/>
      <c r="Q226" s="571"/>
      <c r="R226" s="571"/>
      <c r="S226" s="571"/>
    </row>
    <row r="227" spans="1:19">
      <c r="A227" s="576" t="s">
        <v>399</v>
      </c>
      <c r="B227" s="576" t="s">
        <v>399</v>
      </c>
      <c r="C227" s="576" t="s">
        <v>84</v>
      </c>
      <c r="D227" s="577">
        <v>2014</v>
      </c>
      <c r="E227" s="578" t="s">
        <v>25</v>
      </c>
      <c r="F227" s="578" t="s">
        <v>93</v>
      </c>
      <c r="G227" s="579" t="s">
        <v>527</v>
      </c>
      <c r="H227" s="597" t="s">
        <v>919</v>
      </c>
      <c r="I227" s="592">
        <v>3</v>
      </c>
      <c r="J227" s="588" t="s">
        <v>529</v>
      </c>
      <c r="K227" s="593"/>
      <c r="L227" s="593">
        <v>102</v>
      </c>
      <c r="M227" s="593">
        <v>240</v>
      </c>
      <c r="N227" s="90">
        <f t="shared" si="3"/>
        <v>342</v>
      </c>
      <c r="O227" s="594"/>
      <c r="P227" s="571"/>
      <c r="Q227" s="571"/>
      <c r="R227" s="571"/>
      <c r="S227" s="571"/>
    </row>
    <row r="228" spans="1:19">
      <c r="A228" s="576" t="s">
        <v>399</v>
      </c>
      <c r="B228" s="576" t="s">
        <v>399</v>
      </c>
      <c r="C228" s="576" t="s">
        <v>84</v>
      </c>
      <c r="D228" s="577">
        <v>2014</v>
      </c>
      <c r="E228" s="578" t="s">
        <v>25</v>
      </c>
      <c r="F228" s="578" t="s">
        <v>93</v>
      </c>
      <c r="G228" s="579" t="s">
        <v>527</v>
      </c>
      <c r="H228" s="597" t="s">
        <v>795</v>
      </c>
      <c r="I228" s="592">
        <v>2</v>
      </c>
      <c r="J228" s="596" t="s">
        <v>530</v>
      </c>
      <c r="K228" s="593"/>
      <c r="L228" s="593">
        <v>383</v>
      </c>
      <c r="M228" s="593">
        <v>35</v>
      </c>
      <c r="N228" s="90">
        <f t="shared" si="3"/>
        <v>418</v>
      </c>
      <c r="O228" s="594"/>
      <c r="P228" s="571"/>
      <c r="Q228" s="571"/>
      <c r="R228" s="571"/>
      <c r="S228" s="571"/>
    </row>
    <row r="229" spans="1:19">
      <c r="A229" s="576" t="s">
        <v>399</v>
      </c>
      <c r="B229" s="576" t="s">
        <v>399</v>
      </c>
      <c r="C229" s="576" t="s">
        <v>84</v>
      </c>
      <c r="D229" s="577">
        <v>2014</v>
      </c>
      <c r="E229" s="578" t="s">
        <v>25</v>
      </c>
      <c r="F229" s="578" t="s">
        <v>93</v>
      </c>
      <c r="G229" s="579" t="s">
        <v>527</v>
      </c>
      <c r="H229" s="597" t="s">
        <v>795</v>
      </c>
      <c r="I229" s="592">
        <v>2</v>
      </c>
      <c r="J229" s="579" t="s">
        <v>531</v>
      </c>
      <c r="K229" s="593"/>
      <c r="L229" s="593">
        <v>88</v>
      </c>
      <c r="M229" s="593">
        <v>8</v>
      </c>
      <c r="N229" s="90">
        <f t="shared" si="3"/>
        <v>96</v>
      </c>
      <c r="O229" s="594"/>
      <c r="P229" s="571"/>
      <c r="Q229" s="571"/>
      <c r="R229" s="571"/>
      <c r="S229" s="571"/>
    </row>
    <row r="230" spans="1:19">
      <c r="A230" s="576" t="s">
        <v>399</v>
      </c>
      <c r="B230" s="576" t="s">
        <v>399</v>
      </c>
      <c r="C230" s="576" t="s">
        <v>84</v>
      </c>
      <c r="D230" s="577">
        <v>2014</v>
      </c>
      <c r="E230" s="578" t="s">
        <v>25</v>
      </c>
      <c r="F230" s="578" t="s">
        <v>93</v>
      </c>
      <c r="G230" s="579" t="s">
        <v>527</v>
      </c>
      <c r="H230" s="597" t="s">
        <v>795</v>
      </c>
      <c r="I230" s="592">
        <v>2</v>
      </c>
      <c r="J230" s="579" t="s">
        <v>528</v>
      </c>
      <c r="K230" s="593"/>
      <c r="L230" s="593">
        <v>61</v>
      </c>
      <c r="M230" s="593">
        <v>58</v>
      </c>
      <c r="N230" s="90">
        <f t="shared" si="3"/>
        <v>119</v>
      </c>
      <c r="O230" s="594"/>
      <c r="P230" s="571"/>
      <c r="Q230" s="571"/>
      <c r="R230" s="571"/>
      <c r="S230" s="571"/>
    </row>
    <row r="231" spans="1:19">
      <c r="A231" s="576" t="s">
        <v>399</v>
      </c>
      <c r="B231" s="576" t="s">
        <v>399</v>
      </c>
      <c r="C231" s="576" t="s">
        <v>84</v>
      </c>
      <c r="D231" s="577">
        <v>2014</v>
      </c>
      <c r="E231" s="578" t="s">
        <v>25</v>
      </c>
      <c r="F231" s="578" t="s">
        <v>93</v>
      </c>
      <c r="G231" s="579" t="s">
        <v>527</v>
      </c>
      <c r="H231" s="597" t="s">
        <v>795</v>
      </c>
      <c r="I231" s="592">
        <v>2</v>
      </c>
      <c r="J231" s="579" t="s">
        <v>539</v>
      </c>
      <c r="K231" s="593"/>
      <c r="L231" s="593">
        <v>1</v>
      </c>
      <c r="M231" s="593">
        <v>0</v>
      </c>
      <c r="N231" s="90">
        <f t="shared" si="3"/>
        <v>1</v>
      </c>
      <c r="O231" s="594"/>
      <c r="P231" s="571"/>
      <c r="Q231" s="571"/>
      <c r="R231" s="571"/>
      <c r="S231" s="571"/>
    </row>
    <row r="232" spans="1:19">
      <c r="A232" s="576" t="s">
        <v>399</v>
      </c>
      <c r="B232" s="576" t="s">
        <v>399</v>
      </c>
      <c r="C232" s="576" t="s">
        <v>84</v>
      </c>
      <c r="D232" s="577">
        <v>2014</v>
      </c>
      <c r="E232" s="578" t="s">
        <v>25</v>
      </c>
      <c r="F232" s="578" t="s">
        <v>93</v>
      </c>
      <c r="G232" s="579" t="s">
        <v>527</v>
      </c>
      <c r="H232" s="597" t="s">
        <v>795</v>
      </c>
      <c r="I232" s="592">
        <v>2</v>
      </c>
      <c r="J232" s="588" t="s">
        <v>529</v>
      </c>
      <c r="K232" s="593">
        <v>629</v>
      </c>
      <c r="L232" s="593">
        <v>502</v>
      </c>
      <c r="M232" s="593">
        <v>120</v>
      </c>
      <c r="N232" s="90">
        <f t="shared" si="3"/>
        <v>1251</v>
      </c>
      <c r="O232" s="594"/>
      <c r="P232" s="571"/>
      <c r="Q232" s="571"/>
      <c r="R232" s="571"/>
      <c r="S232" s="571"/>
    </row>
    <row r="233" spans="1:19">
      <c r="A233" s="576" t="s">
        <v>399</v>
      </c>
      <c r="B233" s="576" t="s">
        <v>399</v>
      </c>
      <c r="C233" s="576" t="s">
        <v>84</v>
      </c>
      <c r="D233" s="577">
        <v>2014</v>
      </c>
      <c r="E233" s="578" t="s">
        <v>25</v>
      </c>
      <c r="F233" s="578" t="s">
        <v>93</v>
      </c>
      <c r="G233" s="579" t="s">
        <v>527</v>
      </c>
      <c r="H233" s="597" t="s">
        <v>730</v>
      </c>
      <c r="I233" s="592">
        <v>1</v>
      </c>
      <c r="J233" s="588" t="s">
        <v>529</v>
      </c>
      <c r="K233" s="593">
        <v>105</v>
      </c>
      <c r="L233" s="593">
        <v>171</v>
      </c>
      <c r="M233" s="593">
        <v>8</v>
      </c>
      <c r="N233" s="90">
        <f t="shared" si="3"/>
        <v>284</v>
      </c>
      <c r="O233" s="594"/>
      <c r="P233" s="571"/>
      <c r="Q233" s="571"/>
      <c r="R233" s="571"/>
      <c r="S233" s="571"/>
    </row>
    <row r="234" spans="1:19">
      <c r="A234" s="576" t="s">
        <v>399</v>
      </c>
      <c r="B234" s="576" t="s">
        <v>399</v>
      </c>
      <c r="C234" s="576" t="s">
        <v>84</v>
      </c>
      <c r="D234" s="577">
        <v>2014</v>
      </c>
      <c r="E234" s="578" t="s">
        <v>25</v>
      </c>
      <c r="F234" s="578" t="s">
        <v>93</v>
      </c>
      <c r="G234" s="579" t="s">
        <v>527</v>
      </c>
      <c r="H234" s="597" t="s">
        <v>920</v>
      </c>
      <c r="I234" s="592">
        <v>1</v>
      </c>
      <c r="J234" s="596" t="s">
        <v>307</v>
      </c>
      <c r="K234" s="593"/>
      <c r="L234" s="593">
        <v>0</v>
      </c>
      <c r="M234" s="593">
        <v>2</v>
      </c>
      <c r="N234" s="90">
        <f t="shared" si="3"/>
        <v>2</v>
      </c>
      <c r="O234" s="594"/>
      <c r="P234" s="571"/>
      <c r="Q234" s="571"/>
      <c r="R234" s="571"/>
      <c r="S234" s="571"/>
    </row>
    <row r="235" spans="1:19">
      <c r="A235" s="576" t="s">
        <v>399</v>
      </c>
      <c r="B235" s="576" t="s">
        <v>399</v>
      </c>
      <c r="C235" s="576" t="s">
        <v>84</v>
      </c>
      <c r="D235" s="577">
        <v>2014</v>
      </c>
      <c r="E235" s="578" t="s">
        <v>25</v>
      </c>
      <c r="F235" s="578" t="s">
        <v>93</v>
      </c>
      <c r="G235" s="579" t="s">
        <v>527</v>
      </c>
      <c r="H235" s="597" t="s">
        <v>920</v>
      </c>
      <c r="I235" s="592">
        <v>1</v>
      </c>
      <c r="J235" s="588" t="s">
        <v>529</v>
      </c>
      <c r="K235" s="593">
        <v>45</v>
      </c>
      <c r="L235" s="593">
        <v>1</v>
      </c>
      <c r="M235" s="593">
        <v>0</v>
      </c>
      <c r="N235" s="90">
        <f t="shared" si="3"/>
        <v>46</v>
      </c>
      <c r="O235" s="594"/>
      <c r="P235" s="571"/>
      <c r="Q235" s="571"/>
      <c r="R235" s="571"/>
      <c r="S235" s="571"/>
    </row>
    <row r="236" spans="1:19">
      <c r="A236" s="576" t="s">
        <v>399</v>
      </c>
      <c r="B236" s="576" t="s">
        <v>399</v>
      </c>
      <c r="C236" s="576" t="s">
        <v>84</v>
      </c>
      <c r="D236" s="577">
        <v>2014</v>
      </c>
      <c r="E236" s="578" t="s">
        <v>25</v>
      </c>
      <c r="F236" s="578" t="s">
        <v>93</v>
      </c>
      <c r="G236" s="579" t="s">
        <v>527</v>
      </c>
      <c r="H236" s="597" t="s">
        <v>735</v>
      </c>
      <c r="I236" s="592">
        <v>2</v>
      </c>
      <c r="J236" s="596" t="s">
        <v>530</v>
      </c>
      <c r="K236" s="593"/>
      <c r="L236" s="593">
        <v>803</v>
      </c>
      <c r="M236" s="593">
        <v>176</v>
      </c>
      <c r="N236" s="90">
        <f t="shared" si="3"/>
        <v>979</v>
      </c>
      <c r="O236" s="594"/>
      <c r="P236" s="571"/>
      <c r="Q236" s="571"/>
      <c r="R236" s="571"/>
      <c r="S236" s="571"/>
    </row>
    <row r="237" spans="1:19">
      <c r="A237" s="576" t="s">
        <v>399</v>
      </c>
      <c r="B237" s="576" t="s">
        <v>399</v>
      </c>
      <c r="C237" s="576" t="s">
        <v>84</v>
      </c>
      <c r="D237" s="577">
        <v>2014</v>
      </c>
      <c r="E237" s="578" t="s">
        <v>25</v>
      </c>
      <c r="F237" s="578" t="s">
        <v>93</v>
      </c>
      <c r="G237" s="579" t="s">
        <v>527</v>
      </c>
      <c r="H237" s="597" t="s">
        <v>735</v>
      </c>
      <c r="I237" s="592">
        <v>2</v>
      </c>
      <c r="J237" s="579" t="s">
        <v>531</v>
      </c>
      <c r="K237" s="593"/>
      <c r="L237" s="593">
        <v>1425</v>
      </c>
      <c r="M237" s="593">
        <v>192</v>
      </c>
      <c r="N237" s="90">
        <f t="shared" si="3"/>
        <v>1617</v>
      </c>
      <c r="O237" s="594"/>
      <c r="P237" s="571"/>
      <c r="Q237" s="571"/>
      <c r="R237" s="571"/>
      <c r="S237" s="571"/>
    </row>
    <row r="238" spans="1:19">
      <c r="A238" s="576" t="s">
        <v>399</v>
      </c>
      <c r="B238" s="576" t="s">
        <v>399</v>
      </c>
      <c r="C238" s="576" t="s">
        <v>84</v>
      </c>
      <c r="D238" s="577">
        <v>2014</v>
      </c>
      <c r="E238" s="578" t="s">
        <v>25</v>
      </c>
      <c r="F238" s="578" t="s">
        <v>93</v>
      </c>
      <c r="G238" s="579" t="s">
        <v>527</v>
      </c>
      <c r="H238" s="597" t="s">
        <v>735</v>
      </c>
      <c r="I238" s="592">
        <v>2</v>
      </c>
      <c r="J238" s="579" t="s">
        <v>528</v>
      </c>
      <c r="K238" s="593"/>
      <c r="L238" s="593">
        <v>0</v>
      </c>
      <c r="M238" s="593">
        <v>2</v>
      </c>
      <c r="N238" s="90">
        <f t="shared" si="3"/>
        <v>2</v>
      </c>
      <c r="O238" s="594"/>
      <c r="P238" s="571"/>
      <c r="Q238" s="571"/>
      <c r="R238" s="571"/>
      <c r="S238" s="571"/>
    </row>
    <row r="239" spans="1:19">
      <c r="A239" s="576" t="s">
        <v>399</v>
      </c>
      <c r="B239" s="576" t="s">
        <v>399</v>
      </c>
      <c r="C239" s="576" t="s">
        <v>84</v>
      </c>
      <c r="D239" s="577">
        <v>2014</v>
      </c>
      <c r="E239" s="578" t="s">
        <v>25</v>
      </c>
      <c r="F239" s="578" t="s">
        <v>93</v>
      </c>
      <c r="G239" s="579" t="s">
        <v>527</v>
      </c>
      <c r="H239" s="597" t="s">
        <v>735</v>
      </c>
      <c r="I239" s="592">
        <v>2</v>
      </c>
      <c r="J239" s="596" t="s">
        <v>307</v>
      </c>
      <c r="K239" s="593"/>
      <c r="L239" s="593">
        <v>0</v>
      </c>
      <c r="M239" s="593">
        <v>1</v>
      </c>
      <c r="N239" s="90">
        <f t="shared" si="3"/>
        <v>1</v>
      </c>
      <c r="O239" s="594"/>
      <c r="P239" s="571"/>
      <c r="Q239" s="571"/>
      <c r="R239" s="571"/>
      <c r="S239" s="571"/>
    </row>
    <row r="240" spans="1:19">
      <c r="A240" s="576" t="s">
        <v>399</v>
      </c>
      <c r="B240" s="576" t="s">
        <v>399</v>
      </c>
      <c r="C240" s="576" t="s">
        <v>84</v>
      </c>
      <c r="D240" s="577">
        <v>2014</v>
      </c>
      <c r="E240" s="578" t="s">
        <v>25</v>
      </c>
      <c r="F240" s="578" t="s">
        <v>93</v>
      </c>
      <c r="G240" s="579" t="s">
        <v>527</v>
      </c>
      <c r="H240" s="597" t="s">
        <v>735</v>
      </c>
      <c r="I240" s="592">
        <v>2</v>
      </c>
      <c r="J240" s="579" t="s">
        <v>539</v>
      </c>
      <c r="K240" s="593"/>
      <c r="L240" s="593">
        <v>2</v>
      </c>
      <c r="M240" s="593">
        <v>0</v>
      </c>
      <c r="N240" s="90">
        <f t="shared" si="3"/>
        <v>2</v>
      </c>
      <c r="O240" s="594"/>
      <c r="P240" s="571"/>
      <c r="Q240" s="571"/>
      <c r="R240" s="571"/>
      <c r="S240" s="571"/>
    </row>
    <row r="241" spans="1:19">
      <c r="A241" s="576" t="s">
        <v>399</v>
      </c>
      <c r="B241" s="576" t="s">
        <v>399</v>
      </c>
      <c r="C241" s="576" t="s">
        <v>84</v>
      </c>
      <c r="D241" s="577">
        <v>2014</v>
      </c>
      <c r="E241" s="578" t="s">
        <v>25</v>
      </c>
      <c r="F241" s="578" t="s">
        <v>93</v>
      </c>
      <c r="G241" s="579" t="s">
        <v>527</v>
      </c>
      <c r="H241" s="597" t="s">
        <v>735</v>
      </c>
      <c r="I241" s="592">
        <v>2</v>
      </c>
      <c r="J241" s="588" t="s">
        <v>529</v>
      </c>
      <c r="K241" s="593">
        <v>20</v>
      </c>
      <c r="L241" s="593">
        <v>4078</v>
      </c>
      <c r="M241" s="593">
        <v>464</v>
      </c>
      <c r="N241" s="90">
        <f t="shared" si="3"/>
        <v>4562</v>
      </c>
      <c r="O241" s="594"/>
      <c r="P241" s="571"/>
      <c r="Q241" s="571"/>
      <c r="R241" s="571"/>
      <c r="S241" s="571"/>
    </row>
    <row r="242" spans="1:19">
      <c r="A242" s="576" t="s">
        <v>399</v>
      </c>
      <c r="B242" s="592" t="s">
        <v>926</v>
      </c>
      <c r="C242" s="576" t="s">
        <v>84</v>
      </c>
      <c r="D242" s="577">
        <v>2014</v>
      </c>
      <c r="E242" s="578" t="s">
        <v>25</v>
      </c>
      <c r="F242" s="578" t="s">
        <v>308</v>
      </c>
      <c r="G242" s="579" t="s">
        <v>527</v>
      </c>
      <c r="H242" s="597" t="s">
        <v>921</v>
      </c>
      <c r="I242" s="592">
        <v>1</v>
      </c>
      <c r="J242" s="596" t="s">
        <v>530</v>
      </c>
      <c r="K242" s="593"/>
      <c r="L242" s="593">
        <v>1</v>
      </c>
      <c r="M242" s="593">
        <v>0</v>
      </c>
      <c r="N242" s="90">
        <f t="shared" si="3"/>
        <v>1</v>
      </c>
      <c r="O242" s="594"/>
      <c r="P242" s="571"/>
      <c r="Q242" s="571"/>
      <c r="R242" s="571"/>
      <c r="S242" s="571"/>
    </row>
    <row r="243" spans="1:19">
      <c r="A243" s="576" t="s">
        <v>399</v>
      </c>
      <c r="B243" s="592" t="s">
        <v>926</v>
      </c>
      <c r="C243" s="576" t="s">
        <v>84</v>
      </c>
      <c r="D243" s="577">
        <v>2014</v>
      </c>
      <c r="E243" s="578" t="s">
        <v>25</v>
      </c>
      <c r="F243" s="578" t="s">
        <v>308</v>
      </c>
      <c r="G243" s="579" t="s">
        <v>527</v>
      </c>
      <c r="H243" s="597" t="s">
        <v>921</v>
      </c>
      <c r="I243" s="592">
        <v>1</v>
      </c>
      <c r="J243" s="579" t="s">
        <v>528</v>
      </c>
      <c r="K243" s="593"/>
      <c r="L243" s="593">
        <v>59</v>
      </c>
      <c r="M243" s="593">
        <v>0</v>
      </c>
      <c r="N243" s="90">
        <f t="shared" si="3"/>
        <v>59</v>
      </c>
      <c r="O243" s="594"/>
      <c r="P243" s="571"/>
      <c r="Q243" s="571"/>
      <c r="R243" s="571"/>
      <c r="S243" s="571"/>
    </row>
    <row r="244" spans="1:19">
      <c r="A244" s="576" t="s">
        <v>399</v>
      </c>
      <c r="B244" s="576" t="s">
        <v>399</v>
      </c>
      <c r="C244" s="576" t="s">
        <v>84</v>
      </c>
      <c r="D244" s="577">
        <v>2014</v>
      </c>
      <c r="E244" s="578" t="s">
        <v>25</v>
      </c>
      <c r="F244" s="578" t="s">
        <v>93</v>
      </c>
      <c r="G244" s="579" t="s">
        <v>527</v>
      </c>
      <c r="H244" s="597" t="s">
        <v>740</v>
      </c>
      <c r="I244" s="592">
        <v>1</v>
      </c>
      <c r="J244" s="596" t="s">
        <v>530</v>
      </c>
      <c r="K244" s="593"/>
      <c r="L244" s="593">
        <v>0</v>
      </c>
      <c r="M244" s="593">
        <v>11</v>
      </c>
      <c r="N244" s="90">
        <f t="shared" si="3"/>
        <v>11</v>
      </c>
      <c r="O244" s="594"/>
      <c r="P244" s="571"/>
      <c r="Q244" s="571"/>
      <c r="R244" s="571"/>
      <c r="S244" s="571"/>
    </row>
    <row r="245" spans="1:19">
      <c r="A245" s="576" t="s">
        <v>399</v>
      </c>
      <c r="B245" s="576" t="s">
        <v>399</v>
      </c>
      <c r="C245" s="576" t="s">
        <v>84</v>
      </c>
      <c r="D245" s="577">
        <v>2014</v>
      </c>
      <c r="E245" s="578" t="s">
        <v>25</v>
      </c>
      <c r="F245" s="578" t="s">
        <v>93</v>
      </c>
      <c r="G245" s="579" t="s">
        <v>527</v>
      </c>
      <c r="H245" s="597" t="s">
        <v>740</v>
      </c>
      <c r="I245" s="592">
        <v>1</v>
      </c>
      <c r="J245" s="579" t="s">
        <v>531</v>
      </c>
      <c r="K245" s="593"/>
      <c r="L245" s="593">
        <v>3</v>
      </c>
      <c r="M245" s="593">
        <v>130</v>
      </c>
      <c r="N245" s="90">
        <f t="shared" si="3"/>
        <v>133</v>
      </c>
      <c r="O245" s="594"/>
      <c r="P245" s="571"/>
      <c r="Q245" s="571"/>
      <c r="R245" s="571"/>
      <c r="S245" s="571"/>
    </row>
    <row r="246" spans="1:19">
      <c r="A246" s="576" t="s">
        <v>399</v>
      </c>
      <c r="B246" s="576" t="s">
        <v>399</v>
      </c>
      <c r="C246" s="576" t="s">
        <v>84</v>
      </c>
      <c r="D246" s="577">
        <v>2014</v>
      </c>
      <c r="E246" s="578" t="s">
        <v>25</v>
      </c>
      <c r="F246" s="578" t="s">
        <v>93</v>
      </c>
      <c r="G246" s="579" t="s">
        <v>527</v>
      </c>
      <c r="H246" s="597" t="s">
        <v>740</v>
      </c>
      <c r="I246" s="592">
        <v>1</v>
      </c>
      <c r="J246" s="588" t="s">
        <v>529</v>
      </c>
      <c r="K246" s="593">
        <v>15</v>
      </c>
      <c r="L246" s="593">
        <v>2</v>
      </c>
      <c r="M246" s="593">
        <v>104</v>
      </c>
      <c r="N246" s="90">
        <f t="shared" si="3"/>
        <v>121</v>
      </c>
      <c r="O246" s="594"/>
      <c r="P246" s="571"/>
      <c r="Q246" s="571"/>
      <c r="R246" s="571"/>
      <c r="S246" s="571"/>
    </row>
    <row r="247" spans="1:19">
      <c r="A247" s="576" t="s">
        <v>399</v>
      </c>
      <c r="B247" s="576" t="s">
        <v>399</v>
      </c>
      <c r="C247" s="576" t="s">
        <v>84</v>
      </c>
      <c r="D247" s="577">
        <v>2014</v>
      </c>
      <c r="E247" s="578" t="s">
        <v>25</v>
      </c>
      <c r="F247" s="578" t="s">
        <v>93</v>
      </c>
      <c r="G247" s="579" t="s">
        <v>527</v>
      </c>
      <c r="H247" s="597" t="s">
        <v>799</v>
      </c>
      <c r="I247" s="592">
        <v>2</v>
      </c>
      <c r="J247" s="596" t="s">
        <v>530</v>
      </c>
      <c r="K247" s="593"/>
      <c r="L247" s="593">
        <v>311</v>
      </c>
      <c r="M247" s="593">
        <v>102</v>
      </c>
      <c r="N247" s="90">
        <f t="shared" si="3"/>
        <v>413</v>
      </c>
      <c r="O247" s="594"/>
      <c r="P247" s="571"/>
      <c r="Q247" s="571"/>
      <c r="R247" s="571"/>
      <c r="S247" s="571"/>
    </row>
    <row r="248" spans="1:19">
      <c r="A248" s="576" t="s">
        <v>399</v>
      </c>
      <c r="B248" s="576" t="s">
        <v>399</v>
      </c>
      <c r="C248" s="576" t="s">
        <v>84</v>
      </c>
      <c r="D248" s="577">
        <v>2014</v>
      </c>
      <c r="E248" s="578" t="s">
        <v>25</v>
      </c>
      <c r="F248" s="578" t="s">
        <v>93</v>
      </c>
      <c r="G248" s="579" t="s">
        <v>527</v>
      </c>
      <c r="H248" s="597" t="s">
        <v>799</v>
      </c>
      <c r="I248" s="592">
        <v>2</v>
      </c>
      <c r="J248" s="579" t="s">
        <v>531</v>
      </c>
      <c r="K248" s="593"/>
      <c r="L248" s="593">
        <v>103</v>
      </c>
      <c r="M248" s="593">
        <v>14</v>
      </c>
      <c r="N248" s="90">
        <f t="shared" si="3"/>
        <v>117</v>
      </c>
      <c r="O248" s="594"/>
      <c r="P248" s="571"/>
      <c r="Q248" s="571"/>
      <c r="R248" s="571"/>
      <c r="S248" s="571"/>
    </row>
    <row r="249" spans="1:19">
      <c r="A249" s="576" t="s">
        <v>399</v>
      </c>
      <c r="B249" s="576" t="s">
        <v>399</v>
      </c>
      <c r="C249" s="576" t="s">
        <v>84</v>
      </c>
      <c r="D249" s="577">
        <v>2014</v>
      </c>
      <c r="E249" s="578" t="s">
        <v>25</v>
      </c>
      <c r="F249" s="578" t="s">
        <v>93</v>
      </c>
      <c r="G249" s="579" t="s">
        <v>527</v>
      </c>
      <c r="H249" s="597" t="s">
        <v>799</v>
      </c>
      <c r="I249" s="592">
        <v>2</v>
      </c>
      <c r="J249" s="579" t="s">
        <v>528</v>
      </c>
      <c r="K249" s="593"/>
      <c r="L249" s="593">
        <v>2220</v>
      </c>
      <c r="M249" s="593">
        <v>2235</v>
      </c>
      <c r="N249" s="90">
        <f t="shared" si="3"/>
        <v>4455</v>
      </c>
      <c r="O249" s="594"/>
      <c r="P249" s="571"/>
      <c r="Q249" s="571"/>
      <c r="R249" s="571"/>
      <c r="S249" s="571"/>
    </row>
    <row r="250" spans="1:19">
      <c r="A250" s="576" t="s">
        <v>399</v>
      </c>
      <c r="B250" s="576" t="s">
        <v>399</v>
      </c>
      <c r="C250" s="576" t="s">
        <v>84</v>
      </c>
      <c r="D250" s="577">
        <v>2014</v>
      </c>
      <c r="E250" s="578" t="s">
        <v>25</v>
      </c>
      <c r="F250" s="578" t="s">
        <v>93</v>
      </c>
      <c r="G250" s="579" t="s">
        <v>527</v>
      </c>
      <c r="H250" s="597" t="s">
        <v>799</v>
      </c>
      <c r="I250" s="592">
        <v>2</v>
      </c>
      <c r="J250" s="596" t="s">
        <v>307</v>
      </c>
      <c r="K250" s="593"/>
      <c r="L250" s="593">
        <v>74</v>
      </c>
      <c r="M250" s="593">
        <v>8</v>
      </c>
      <c r="N250" s="90">
        <f t="shared" si="3"/>
        <v>82</v>
      </c>
      <c r="O250" s="594"/>
      <c r="P250" s="571"/>
      <c r="Q250" s="571"/>
      <c r="R250" s="571"/>
      <c r="S250" s="571"/>
    </row>
    <row r="251" spans="1:19">
      <c r="A251" s="576" t="s">
        <v>399</v>
      </c>
      <c r="B251" s="576" t="s">
        <v>399</v>
      </c>
      <c r="C251" s="576" t="s">
        <v>84</v>
      </c>
      <c r="D251" s="577">
        <v>2014</v>
      </c>
      <c r="E251" s="578" t="s">
        <v>25</v>
      </c>
      <c r="F251" s="578" t="s">
        <v>93</v>
      </c>
      <c r="G251" s="579" t="s">
        <v>527</v>
      </c>
      <c r="H251" s="597" t="s">
        <v>799</v>
      </c>
      <c r="I251" s="592">
        <v>2</v>
      </c>
      <c r="J251" s="588" t="s">
        <v>529</v>
      </c>
      <c r="K251" s="593">
        <v>668</v>
      </c>
      <c r="L251" s="593">
        <v>378</v>
      </c>
      <c r="M251" s="593">
        <v>744</v>
      </c>
      <c r="N251" s="90">
        <f t="shared" si="3"/>
        <v>1790</v>
      </c>
      <c r="O251" s="594"/>
      <c r="P251" s="571"/>
      <c r="Q251" s="571"/>
      <c r="R251" s="571"/>
      <c r="S251" s="571"/>
    </row>
    <row r="252" spans="1:19">
      <c r="A252" s="576" t="s">
        <v>399</v>
      </c>
      <c r="B252" s="576" t="s">
        <v>399</v>
      </c>
      <c r="C252" s="576" t="s">
        <v>84</v>
      </c>
      <c r="D252" s="577">
        <v>2014</v>
      </c>
      <c r="E252" s="578" t="s">
        <v>25</v>
      </c>
      <c r="F252" s="578" t="s">
        <v>93</v>
      </c>
      <c r="G252" s="579" t="s">
        <v>527</v>
      </c>
      <c r="H252" s="597" t="s">
        <v>800</v>
      </c>
      <c r="I252" s="592">
        <v>2</v>
      </c>
      <c r="J252" s="596" t="s">
        <v>530</v>
      </c>
      <c r="K252" s="593"/>
      <c r="L252" s="593">
        <v>94</v>
      </c>
      <c r="M252" s="593">
        <v>46</v>
      </c>
      <c r="N252" s="90">
        <f t="shared" si="3"/>
        <v>140</v>
      </c>
      <c r="O252" s="594"/>
      <c r="P252" s="571"/>
      <c r="Q252" s="571"/>
      <c r="R252" s="571"/>
      <c r="S252" s="571"/>
    </row>
    <row r="253" spans="1:19">
      <c r="A253" s="576" t="s">
        <v>399</v>
      </c>
      <c r="B253" s="576" t="s">
        <v>399</v>
      </c>
      <c r="C253" s="576" t="s">
        <v>84</v>
      </c>
      <c r="D253" s="577">
        <v>2014</v>
      </c>
      <c r="E253" s="578" t="s">
        <v>25</v>
      </c>
      <c r="F253" s="578" t="s">
        <v>93</v>
      </c>
      <c r="G253" s="579" t="s">
        <v>527</v>
      </c>
      <c r="H253" s="597" t="s">
        <v>800</v>
      </c>
      <c r="I253" s="592">
        <v>2</v>
      </c>
      <c r="J253" s="579" t="s">
        <v>531</v>
      </c>
      <c r="K253" s="593"/>
      <c r="L253" s="593">
        <v>45</v>
      </c>
      <c r="M253" s="593">
        <v>10</v>
      </c>
      <c r="N253" s="90">
        <f t="shared" si="3"/>
        <v>55</v>
      </c>
      <c r="O253" s="594"/>
      <c r="P253" s="571"/>
      <c r="Q253" s="571"/>
      <c r="R253" s="571"/>
      <c r="S253" s="571"/>
    </row>
    <row r="254" spans="1:19">
      <c r="A254" s="576" t="s">
        <v>399</v>
      </c>
      <c r="B254" s="576" t="s">
        <v>399</v>
      </c>
      <c r="C254" s="576" t="s">
        <v>84</v>
      </c>
      <c r="D254" s="577">
        <v>2014</v>
      </c>
      <c r="E254" s="578" t="s">
        <v>25</v>
      </c>
      <c r="F254" s="578" t="s">
        <v>93</v>
      </c>
      <c r="G254" s="579" t="s">
        <v>527</v>
      </c>
      <c r="H254" s="597" t="s">
        <v>800</v>
      </c>
      <c r="I254" s="592">
        <v>2</v>
      </c>
      <c r="J254" s="579" t="s">
        <v>528</v>
      </c>
      <c r="K254" s="593"/>
      <c r="L254" s="593">
        <v>1698</v>
      </c>
      <c r="M254" s="593">
        <v>615</v>
      </c>
      <c r="N254" s="90">
        <f t="shared" si="3"/>
        <v>2313</v>
      </c>
      <c r="O254" s="594"/>
      <c r="P254" s="571"/>
      <c r="Q254" s="571"/>
      <c r="R254" s="571"/>
      <c r="S254" s="571"/>
    </row>
    <row r="255" spans="1:19">
      <c r="A255" s="576" t="s">
        <v>399</v>
      </c>
      <c r="B255" s="576" t="s">
        <v>399</v>
      </c>
      <c r="C255" s="576" t="s">
        <v>84</v>
      </c>
      <c r="D255" s="577">
        <v>2014</v>
      </c>
      <c r="E255" s="578" t="s">
        <v>25</v>
      </c>
      <c r="F255" s="578" t="s">
        <v>93</v>
      </c>
      <c r="G255" s="579" t="s">
        <v>527</v>
      </c>
      <c r="H255" s="597" t="s">
        <v>800</v>
      </c>
      <c r="I255" s="592">
        <v>2</v>
      </c>
      <c r="J255" s="596" t="s">
        <v>307</v>
      </c>
      <c r="K255" s="593"/>
      <c r="L255" s="593">
        <v>12</v>
      </c>
      <c r="M255" s="593">
        <v>0</v>
      </c>
      <c r="N255" s="90">
        <f t="shared" si="3"/>
        <v>12</v>
      </c>
      <c r="O255" s="594"/>
      <c r="P255" s="571"/>
      <c r="Q255" s="571"/>
      <c r="R255" s="571"/>
      <c r="S255" s="571"/>
    </row>
    <row r="256" spans="1:19">
      <c r="A256" s="576" t="s">
        <v>399</v>
      </c>
      <c r="B256" s="576" t="s">
        <v>399</v>
      </c>
      <c r="C256" s="576" t="s">
        <v>84</v>
      </c>
      <c r="D256" s="577">
        <v>2014</v>
      </c>
      <c r="E256" s="578" t="s">
        <v>25</v>
      </c>
      <c r="F256" s="578" t="s">
        <v>93</v>
      </c>
      <c r="G256" s="579" t="s">
        <v>527</v>
      </c>
      <c r="H256" s="597" t="s">
        <v>800</v>
      </c>
      <c r="I256" s="592">
        <v>2</v>
      </c>
      <c r="J256" s="588" t="s">
        <v>529</v>
      </c>
      <c r="K256" s="593">
        <v>2526</v>
      </c>
      <c r="L256" s="593">
        <v>3435</v>
      </c>
      <c r="M256" s="593">
        <v>1669</v>
      </c>
      <c r="N256" s="90">
        <f t="shared" si="3"/>
        <v>7630</v>
      </c>
      <c r="O256" s="594"/>
      <c r="P256" s="571"/>
      <c r="Q256" s="571"/>
      <c r="R256" s="571"/>
      <c r="S256" s="571"/>
    </row>
    <row r="257" spans="1:19">
      <c r="A257" s="576" t="s">
        <v>399</v>
      </c>
      <c r="B257" s="576" t="s">
        <v>399</v>
      </c>
      <c r="C257" s="576" t="s">
        <v>84</v>
      </c>
      <c r="D257" s="577">
        <v>2014</v>
      </c>
      <c r="E257" s="578" t="s">
        <v>25</v>
      </c>
      <c r="F257" s="578" t="s">
        <v>93</v>
      </c>
      <c r="G257" s="579" t="s">
        <v>527</v>
      </c>
      <c r="H257" s="597" t="s">
        <v>922</v>
      </c>
      <c r="I257" s="592">
        <v>2</v>
      </c>
      <c r="J257" s="596" t="s">
        <v>530</v>
      </c>
      <c r="K257" s="593"/>
      <c r="L257" s="593">
        <v>30</v>
      </c>
      <c r="M257" s="593">
        <v>3</v>
      </c>
      <c r="N257" s="90">
        <f t="shared" si="3"/>
        <v>33</v>
      </c>
      <c r="O257" s="594"/>
      <c r="P257" s="571"/>
      <c r="Q257" s="571"/>
      <c r="R257" s="571"/>
      <c r="S257" s="571"/>
    </row>
    <row r="258" spans="1:19">
      <c r="A258" s="576" t="s">
        <v>399</v>
      </c>
      <c r="B258" s="576" t="s">
        <v>399</v>
      </c>
      <c r="C258" s="576" t="s">
        <v>84</v>
      </c>
      <c r="D258" s="577">
        <v>2014</v>
      </c>
      <c r="E258" s="578" t="s">
        <v>25</v>
      </c>
      <c r="F258" s="578" t="s">
        <v>93</v>
      </c>
      <c r="G258" s="579" t="s">
        <v>527</v>
      </c>
      <c r="H258" s="597" t="s">
        <v>922</v>
      </c>
      <c r="I258" s="592">
        <v>2</v>
      </c>
      <c r="J258" s="579" t="s">
        <v>531</v>
      </c>
      <c r="K258" s="593"/>
      <c r="L258" s="593">
        <v>100</v>
      </c>
      <c r="M258" s="593">
        <v>10</v>
      </c>
      <c r="N258" s="90">
        <f t="shared" si="3"/>
        <v>110</v>
      </c>
      <c r="O258" s="594"/>
      <c r="P258" s="571"/>
      <c r="Q258" s="571"/>
      <c r="R258" s="571"/>
      <c r="S258" s="571"/>
    </row>
    <row r="259" spans="1:19">
      <c r="A259" s="576" t="s">
        <v>399</v>
      </c>
      <c r="B259" s="576" t="s">
        <v>399</v>
      </c>
      <c r="C259" s="576" t="s">
        <v>84</v>
      </c>
      <c r="D259" s="577">
        <v>2014</v>
      </c>
      <c r="E259" s="578" t="s">
        <v>25</v>
      </c>
      <c r="F259" s="578" t="s">
        <v>93</v>
      </c>
      <c r="G259" s="579" t="s">
        <v>527</v>
      </c>
      <c r="H259" s="597" t="s">
        <v>922</v>
      </c>
      <c r="I259" s="592">
        <v>2</v>
      </c>
      <c r="J259" s="579" t="s">
        <v>528</v>
      </c>
      <c r="K259" s="593"/>
      <c r="L259" s="593">
        <v>3</v>
      </c>
      <c r="M259" s="593">
        <v>1</v>
      </c>
      <c r="N259" s="90">
        <f t="shared" si="3"/>
        <v>4</v>
      </c>
      <c r="O259" s="594"/>
      <c r="P259" s="571"/>
      <c r="Q259" s="571"/>
      <c r="R259" s="571"/>
      <c r="S259" s="571"/>
    </row>
    <row r="260" spans="1:19">
      <c r="A260" s="576" t="s">
        <v>399</v>
      </c>
      <c r="B260" s="576" t="s">
        <v>399</v>
      </c>
      <c r="C260" s="576" t="s">
        <v>84</v>
      </c>
      <c r="D260" s="577">
        <v>2014</v>
      </c>
      <c r="E260" s="578" t="s">
        <v>25</v>
      </c>
      <c r="F260" s="578" t="s">
        <v>93</v>
      </c>
      <c r="G260" s="579" t="s">
        <v>527</v>
      </c>
      <c r="H260" s="597" t="s">
        <v>922</v>
      </c>
      <c r="I260" s="592">
        <v>2</v>
      </c>
      <c r="J260" s="596" t="s">
        <v>307</v>
      </c>
      <c r="K260" s="593"/>
      <c r="L260" s="593">
        <v>6</v>
      </c>
      <c r="M260" s="593">
        <v>1</v>
      </c>
      <c r="N260" s="90">
        <f t="shared" si="3"/>
        <v>7</v>
      </c>
      <c r="O260" s="594"/>
      <c r="P260" s="571"/>
      <c r="Q260" s="571"/>
      <c r="R260" s="571"/>
      <c r="S260" s="571"/>
    </row>
    <row r="261" spans="1:19">
      <c r="A261" s="576" t="s">
        <v>399</v>
      </c>
      <c r="B261" s="576" t="s">
        <v>399</v>
      </c>
      <c r="C261" s="576" t="s">
        <v>84</v>
      </c>
      <c r="D261" s="577">
        <v>2014</v>
      </c>
      <c r="E261" s="578" t="s">
        <v>25</v>
      </c>
      <c r="F261" s="578" t="s">
        <v>93</v>
      </c>
      <c r="G261" s="579" t="s">
        <v>527</v>
      </c>
      <c r="H261" s="597" t="s">
        <v>922</v>
      </c>
      <c r="I261" s="592">
        <v>2</v>
      </c>
      <c r="J261" s="588" t="s">
        <v>529</v>
      </c>
      <c r="K261" s="593">
        <v>51</v>
      </c>
      <c r="L261" s="593">
        <v>1084</v>
      </c>
      <c r="M261" s="593">
        <v>20</v>
      </c>
      <c r="N261" s="90">
        <f t="shared" si="3"/>
        <v>1155</v>
      </c>
      <c r="O261" s="594"/>
      <c r="P261" s="571"/>
      <c r="Q261" s="571"/>
      <c r="R261" s="571"/>
      <c r="S261" s="571"/>
    </row>
    <row r="262" spans="1:19">
      <c r="A262" s="576" t="s">
        <v>399</v>
      </c>
      <c r="B262" s="576" t="s">
        <v>399</v>
      </c>
      <c r="C262" s="576" t="s">
        <v>84</v>
      </c>
      <c r="D262" s="577">
        <v>2014</v>
      </c>
      <c r="E262" s="578" t="s">
        <v>25</v>
      </c>
      <c r="F262" s="578" t="s">
        <v>93</v>
      </c>
      <c r="G262" s="579" t="s">
        <v>527</v>
      </c>
      <c r="H262" s="597" t="s">
        <v>923</v>
      </c>
      <c r="I262" s="592">
        <v>3</v>
      </c>
      <c r="J262" s="596" t="s">
        <v>530</v>
      </c>
      <c r="K262" s="593"/>
      <c r="L262" s="593">
        <v>82</v>
      </c>
      <c r="M262" s="593">
        <v>2</v>
      </c>
      <c r="N262" s="90">
        <f t="shared" ref="N262:N325" si="4">K262+L262+M262</f>
        <v>84</v>
      </c>
      <c r="O262" s="594"/>
      <c r="P262" s="571"/>
      <c r="Q262" s="571"/>
      <c r="R262" s="571"/>
      <c r="S262" s="571"/>
    </row>
    <row r="263" spans="1:19">
      <c r="A263" s="576" t="s">
        <v>399</v>
      </c>
      <c r="B263" s="576" t="s">
        <v>399</v>
      </c>
      <c r="C263" s="576" t="s">
        <v>84</v>
      </c>
      <c r="D263" s="577">
        <v>2014</v>
      </c>
      <c r="E263" s="578" t="s">
        <v>25</v>
      </c>
      <c r="F263" s="578" t="s">
        <v>93</v>
      </c>
      <c r="G263" s="579" t="s">
        <v>527</v>
      </c>
      <c r="H263" s="597" t="s">
        <v>923</v>
      </c>
      <c r="I263" s="592">
        <v>3</v>
      </c>
      <c r="J263" s="579" t="s">
        <v>531</v>
      </c>
      <c r="K263" s="593"/>
      <c r="L263" s="593">
        <v>33</v>
      </c>
      <c r="M263" s="593">
        <v>7</v>
      </c>
      <c r="N263" s="90">
        <f t="shared" si="4"/>
        <v>40</v>
      </c>
      <c r="O263" s="594"/>
      <c r="P263" s="571"/>
      <c r="Q263" s="571"/>
      <c r="R263" s="571"/>
      <c r="S263" s="571"/>
    </row>
    <row r="264" spans="1:19">
      <c r="A264" s="576" t="s">
        <v>399</v>
      </c>
      <c r="B264" s="576" t="s">
        <v>399</v>
      </c>
      <c r="C264" s="576" t="s">
        <v>84</v>
      </c>
      <c r="D264" s="577">
        <v>2014</v>
      </c>
      <c r="E264" s="578" t="s">
        <v>25</v>
      </c>
      <c r="F264" s="578" t="s">
        <v>93</v>
      </c>
      <c r="G264" s="579" t="s">
        <v>527</v>
      </c>
      <c r="H264" s="597" t="s">
        <v>923</v>
      </c>
      <c r="I264" s="592">
        <v>3</v>
      </c>
      <c r="J264" s="579" t="s">
        <v>528</v>
      </c>
      <c r="K264" s="593"/>
      <c r="L264" s="593">
        <v>8</v>
      </c>
      <c r="M264" s="593">
        <v>2</v>
      </c>
      <c r="N264" s="90">
        <f t="shared" si="4"/>
        <v>10</v>
      </c>
      <c r="O264" s="594"/>
      <c r="P264" s="571"/>
      <c r="Q264" s="571"/>
      <c r="R264" s="571"/>
      <c r="S264" s="571"/>
    </row>
    <row r="265" spans="1:19">
      <c r="A265" s="576" t="s">
        <v>399</v>
      </c>
      <c r="B265" s="576" t="s">
        <v>399</v>
      </c>
      <c r="C265" s="576" t="s">
        <v>84</v>
      </c>
      <c r="D265" s="577">
        <v>2014</v>
      </c>
      <c r="E265" s="578" t="s">
        <v>25</v>
      </c>
      <c r="F265" s="578" t="s">
        <v>93</v>
      </c>
      <c r="G265" s="579" t="s">
        <v>527</v>
      </c>
      <c r="H265" s="597" t="s">
        <v>923</v>
      </c>
      <c r="I265" s="592">
        <v>3</v>
      </c>
      <c r="J265" s="596" t="s">
        <v>307</v>
      </c>
      <c r="K265" s="593"/>
      <c r="L265" s="593">
        <v>28</v>
      </c>
      <c r="M265" s="593">
        <v>0</v>
      </c>
      <c r="N265" s="90">
        <f t="shared" si="4"/>
        <v>28</v>
      </c>
      <c r="O265" s="594"/>
      <c r="P265" s="571"/>
      <c r="Q265" s="571"/>
      <c r="R265" s="571"/>
      <c r="S265" s="571"/>
    </row>
    <row r="266" spans="1:19">
      <c r="A266" s="576" t="s">
        <v>399</v>
      </c>
      <c r="B266" s="576" t="s">
        <v>399</v>
      </c>
      <c r="C266" s="576" t="s">
        <v>84</v>
      </c>
      <c r="D266" s="577">
        <v>2014</v>
      </c>
      <c r="E266" s="578" t="s">
        <v>25</v>
      </c>
      <c r="F266" s="578" t="s">
        <v>93</v>
      </c>
      <c r="G266" s="579" t="s">
        <v>527</v>
      </c>
      <c r="H266" s="597" t="s">
        <v>923</v>
      </c>
      <c r="I266" s="592">
        <v>3</v>
      </c>
      <c r="J266" s="588" t="s">
        <v>529</v>
      </c>
      <c r="K266" s="593"/>
      <c r="L266" s="593">
        <v>149</v>
      </c>
      <c r="M266" s="593">
        <v>59</v>
      </c>
      <c r="N266" s="90">
        <f t="shared" si="4"/>
        <v>208</v>
      </c>
      <c r="O266" s="594"/>
      <c r="P266" s="571"/>
      <c r="Q266" s="571"/>
      <c r="R266" s="571"/>
      <c r="S266" s="571"/>
    </row>
    <row r="267" spans="1:19">
      <c r="A267" s="576" t="s">
        <v>399</v>
      </c>
      <c r="B267" s="576" t="s">
        <v>399</v>
      </c>
      <c r="C267" s="576" t="s">
        <v>84</v>
      </c>
      <c r="D267" s="577">
        <v>2014</v>
      </c>
      <c r="E267" s="578" t="s">
        <v>25</v>
      </c>
      <c r="F267" s="578" t="s">
        <v>93</v>
      </c>
      <c r="G267" s="579" t="s">
        <v>527</v>
      </c>
      <c r="H267" s="597" t="s">
        <v>924</v>
      </c>
      <c r="I267" s="592">
        <v>3</v>
      </c>
      <c r="J267" s="596" t="s">
        <v>530</v>
      </c>
      <c r="K267" s="593"/>
      <c r="L267" s="593">
        <v>103</v>
      </c>
      <c r="M267" s="593">
        <v>8</v>
      </c>
      <c r="N267" s="90">
        <f t="shared" si="4"/>
        <v>111</v>
      </c>
      <c r="O267" s="594"/>
      <c r="P267" s="571"/>
      <c r="Q267" s="571"/>
      <c r="R267" s="571"/>
      <c r="S267" s="571"/>
    </row>
    <row r="268" spans="1:19">
      <c r="A268" s="576" t="s">
        <v>399</v>
      </c>
      <c r="B268" s="576" t="s">
        <v>399</v>
      </c>
      <c r="C268" s="576" t="s">
        <v>84</v>
      </c>
      <c r="D268" s="577">
        <v>2014</v>
      </c>
      <c r="E268" s="578" t="s">
        <v>25</v>
      </c>
      <c r="F268" s="578" t="s">
        <v>93</v>
      </c>
      <c r="G268" s="579" t="s">
        <v>527</v>
      </c>
      <c r="H268" s="597" t="s">
        <v>924</v>
      </c>
      <c r="I268" s="592">
        <v>3</v>
      </c>
      <c r="J268" s="579" t="s">
        <v>531</v>
      </c>
      <c r="K268" s="593"/>
      <c r="L268" s="593">
        <v>11</v>
      </c>
      <c r="M268" s="593">
        <v>6</v>
      </c>
      <c r="N268" s="90">
        <f t="shared" si="4"/>
        <v>17</v>
      </c>
      <c r="O268" s="594"/>
      <c r="P268" s="571"/>
      <c r="Q268" s="571"/>
      <c r="R268" s="571"/>
      <c r="S268" s="571"/>
    </row>
    <row r="269" spans="1:19">
      <c r="A269" s="576" t="s">
        <v>399</v>
      </c>
      <c r="B269" s="576" t="s">
        <v>399</v>
      </c>
      <c r="C269" s="576" t="s">
        <v>84</v>
      </c>
      <c r="D269" s="577">
        <v>2014</v>
      </c>
      <c r="E269" s="578" t="s">
        <v>25</v>
      </c>
      <c r="F269" s="578" t="s">
        <v>93</v>
      </c>
      <c r="G269" s="579" t="s">
        <v>527</v>
      </c>
      <c r="H269" s="597" t="s">
        <v>924</v>
      </c>
      <c r="I269" s="592">
        <v>3</v>
      </c>
      <c r="J269" s="579" t="s">
        <v>528</v>
      </c>
      <c r="K269" s="593"/>
      <c r="L269" s="593">
        <v>6</v>
      </c>
      <c r="M269" s="593">
        <v>0</v>
      </c>
      <c r="N269" s="90">
        <f t="shared" si="4"/>
        <v>6</v>
      </c>
      <c r="O269" s="594"/>
      <c r="P269" s="571"/>
      <c r="Q269" s="571"/>
      <c r="R269" s="571"/>
      <c r="S269" s="571"/>
    </row>
    <row r="270" spans="1:19">
      <c r="A270" s="576" t="s">
        <v>399</v>
      </c>
      <c r="B270" s="576" t="s">
        <v>399</v>
      </c>
      <c r="C270" s="576" t="s">
        <v>84</v>
      </c>
      <c r="D270" s="577">
        <v>2014</v>
      </c>
      <c r="E270" s="578" t="s">
        <v>25</v>
      </c>
      <c r="F270" s="578" t="s">
        <v>93</v>
      </c>
      <c r="G270" s="579" t="s">
        <v>527</v>
      </c>
      <c r="H270" s="597" t="s">
        <v>924</v>
      </c>
      <c r="I270" s="592">
        <v>3</v>
      </c>
      <c r="J270" s="596" t="s">
        <v>307</v>
      </c>
      <c r="K270" s="593"/>
      <c r="L270" s="593">
        <v>5</v>
      </c>
      <c r="M270" s="593">
        <v>0</v>
      </c>
      <c r="N270" s="90">
        <f t="shared" si="4"/>
        <v>5</v>
      </c>
      <c r="O270" s="594"/>
      <c r="P270" s="571"/>
      <c r="Q270" s="571"/>
      <c r="R270" s="571"/>
      <c r="S270" s="571"/>
    </row>
    <row r="271" spans="1:19">
      <c r="A271" s="576" t="s">
        <v>399</v>
      </c>
      <c r="B271" s="576" t="s">
        <v>399</v>
      </c>
      <c r="C271" s="576" t="s">
        <v>84</v>
      </c>
      <c r="D271" s="577">
        <v>2014</v>
      </c>
      <c r="E271" s="578" t="s">
        <v>25</v>
      </c>
      <c r="F271" s="578" t="s">
        <v>93</v>
      </c>
      <c r="G271" s="579" t="s">
        <v>527</v>
      </c>
      <c r="H271" s="597" t="s">
        <v>924</v>
      </c>
      <c r="I271" s="592">
        <v>3</v>
      </c>
      <c r="J271" s="579" t="s">
        <v>539</v>
      </c>
      <c r="K271" s="593"/>
      <c r="L271" s="593">
        <v>25</v>
      </c>
      <c r="M271" s="593">
        <v>4</v>
      </c>
      <c r="N271" s="90">
        <f t="shared" si="4"/>
        <v>29</v>
      </c>
      <c r="O271" s="594"/>
      <c r="P271" s="571"/>
      <c r="Q271" s="571"/>
      <c r="R271" s="571"/>
      <c r="S271" s="571"/>
    </row>
    <row r="272" spans="1:19">
      <c r="A272" s="576" t="s">
        <v>399</v>
      </c>
      <c r="B272" s="576" t="s">
        <v>399</v>
      </c>
      <c r="C272" s="576" t="s">
        <v>84</v>
      </c>
      <c r="D272" s="577">
        <v>2014</v>
      </c>
      <c r="E272" s="578" t="s">
        <v>25</v>
      </c>
      <c r="F272" s="578" t="s">
        <v>93</v>
      </c>
      <c r="G272" s="579" t="s">
        <v>527</v>
      </c>
      <c r="H272" s="597" t="s">
        <v>924</v>
      </c>
      <c r="I272" s="592">
        <v>3</v>
      </c>
      <c r="J272" s="588" t="s">
        <v>529</v>
      </c>
      <c r="K272" s="593"/>
      <c r="L272" s="593">
        <v>904</v>
      </c>
      <c r="M272" s="593">
        <v>222</v>
      </c>
      <c r="N272" s="90">
        <f t="shared" si="4"/>
        <v>1126</v>
      </c>
      <c r="O272" s="594"/>
      <c r="P272" s="571"/>
      <c r="Q272" s="571"/>
      <c r="R272" s="571"/>
      <c r="S272" s="571"/>
    </row>
    <row r="273" spans="1:19">
      <c r="A273" s="576" t="s">
        <v>399</v>
      </c>
      <c r="B273" s="592" t="s">
        <v>926</v>
      </c>
      <c r="C273" s="576" t="s">
        <v>84</v>
      </c>
      <c r="D273" s="577">
        <v>2014</v>
      </c>
      <c r="E273" s="578" t="s">
        <v>25</v>
      </c>
      <c r="F273" s="578" t="s">
        <v>308</v>
      </c>
      <c r="G273" s="579" t="s">
        <v>527</v>
      </c>
      <c r="H273" s="597" t="s">
        <v>801</v>
      </c>
      <c r="I273" s="592">
        <v>1</v>
      </c>
      <c r="J273" s="579" t="s">
        <v>528</v>
      </c>
      <c r="K273" s="593"/>
      <c r="L273" s="593">
        <v>3</v>
      </c>
      <c r="M273" s="593">
        <v>1</v>
      </c>
      <c r="N273" s="90">
        <f t="shared" si="4"/>
        <v>4</v>
      </c>
      <c r="O273" s="594"/>
      <c r="P273" s="571"/>
      <c r="Q273" s="571"/>
      <c r="R273" s="571"/>
      <c r="S273" s="571"/>
    </row>
    <row r="274" spans="1:19">
      <c r="A274" s="576" t="s">
        <v>399</v>
      </c>
      <c r="B274" s="576" t="s">
        <v>399</v>
      </c>
      <c r="C274" s="576" t="s">
        <v>84</v>
      </c>
      <c r="D274" s="577">
        <v>2014</v>
      </c>
      <c r="E274" s="578" t="s">
        <v>25</v>
      </c>
      <c r="F274" s="578" t="s">
        <v>93</v>
      </c>
      <c r="G274" s="579" t="s">
        <v>527</v>
      </c>
      <c r="H274" s="597" t="s">
        <v>925</v>
      </c>
      <c r="I274" s="592">
        <v>3</v>
      </c>
      <c r="J274" s="596" t="s">
        <v>530</v>
      </c>
      <c r="K274" s="593"/>
      <c r="L274" s="593">
        <v>11</v>
      </c>
      <c r="M274" s="593">
        <v>0</v>
      </c>
      <c r="N274" s="90">
        <f t="shared" si="4"/>
        <v>11</v>
      </c>
      <c r="O274" s="594"/>
      <c r="P274" s="571"/>
      <c r="Q274" s="571"/>
      <c r="R274" s="571"/>
      <c r="S274" s="571"/>
    </row>
    <row r="275" spans="1:19">
      <c r="A275" s="576" t="s">
        <v>399</v>
      </c>
      <c r="B275" s="576" t="s">
        <v>399</v>
      </c>
      <c r="C275" s="576" t="s">
        <v>84</v>
      </c>
      <c r="D275" s="577">
        <v>2014</v>
      </c>
      <c r="E275" s="578" t="s">
        <v>25</v>
      </c>
      <c r="F275" s="578" t="s">
        <v>93</v>
      </c>
      <c r="G275" s="579" t="s">
        <v>527</v>
      </c>
      <c r="H275" s="597" t="s">
        <v>925</v>
      </c>
      <c r="I275" s="592">
        <v>3</v>
      </c>
      <c r="J275" s="579" t="s">
        <v>531</v>
      </c>
      <c r="K275" s="593"/>
      <c r="L275" s="593">
        <v>34</v>
      </c>
      <c r="M275" s="593">
        <v>7</v>
      </c>
      <c r="N275" s="90">
        <f t="shared" si="4"/>
        <v>41</v>
      </c>
      <c r="O275" s="594"/>
      <c r="P275" s="571"/>
      <c r="Q275" s="571"/>
      <c r="R275" s="571"/>
      <c r="S275" s="571"/>
    </row>
    <row r="276" spans="1:19">
      <c r="A276" s="576" t="s">
        <v>399</v>
      </c>
      <c r="B276" s="576" t="s">
        <v>399</v>
      </c>
      <c r="C276" s="576" t="s">
        <v>84</v>
      </c>
      <c r="D276" s="577">
        <v>2014</v>
      </c>
      <c r="E276" s="578" t="s">
        <v>25</v>
      </c>
      <c r="F276" s="578" t="s">
        <v>93</v>
      </c>
      <c r="G276" s="579" t="s">
        <v>527</v>
      </c>
      <c r="H276" s="597" t="s">
        <v>925</v>
      </c>
      <c r="I276" s="592">
        <v>3</v>
      </c>
      <c r="J276" s="579" t="s">
        <v>528</v>
      </c>
      <c r="K276" s="593"/>
      <c r="L276" s="593">
        <v>2</v>
      </c>
      <c r="M276" s="593">
        <v>0</v>
      </c>
      <c r="N276" s="90">
        <f t="shared" si="4"/>
        <v>2</v>
      </c>
      <c r="O276" s="594"/>
      <c r="P276" s="571"/>
      <c r="Q276" s="571"/>
      <c r="R276" s="571"/>
      <c r="S276" s="571"/>
    </row>
    <row r="277" spans="1:19">
      <c r="A277" s="576" t="s">
        <v>399</v>
      </c>
      <c r="B277" s="576" t="s">
        <v>399</v>
      </c>
      <c r="C277" s="576" t="s">
        <v>84</v>
      </c>
      <c r="D277" s="577">
        <v>2014</v>
      </c>
      <c r="E277" s="578" t="s">
        <v>25</v>
      </c>
      <c r="F277" s="578" t="s">
        <v>93</v>
      </c>
      <c r="G277" s="579" t="s">
        <v>527</v>
      </c>
      <c r="H277" s="597" t="s">
        <v>925</v>
      </c>
      <c r="I277" s="592">
        <v>3</v>
      </c>
      <c r="J277" s="596" t="s">
        <v>307</v>
      </c>
      <c r="K277" s="593"/>
      <c r="L277" s="593">
        <v>6</v>
      </c>
      <c r="M277" s="593">
        <v>0</v>
      </c>
      <c r="N277" s="90">
        <f t="shared" si="4"/>
        <v>6</v>
      </c>
      <c r="O277" s="594"/>
      <c r="P277" s="571"/>
      <c r="Q277" s="571"/>
      <c r="R277" s="571"/>
      <c r="S277" s="571"/>
    </row>
    <row r="278" spans="1:19">
      <c r="A278" s="576" t="s">
        <v>399</v>
      </c>
      <c r="B278" s="576" t="s">
        <v>399</v>
      </c>
      <c r="C278" s="576" t="s">
        <v>84</v>
      </c>
      <c r="D278" s="577">
        <v>2014</v>
      </c>
      <c r="E278" s="578" t="s">
        <v>25</v>
      </c>
      <c r="F278" s="578" t="s">
        <v>93</v>
      </c>
      <c r="G278" s="579" t="s">
        <v>527</v>
      </c>
      <c r="H278" s="597" t="s">
        <v>925</v>
      </c>
      <c r="I278" s="592">
        <v>3</v>
      </c>
      <c r="J278" s="588" t="s">
        <v>529</v>
      </c>
      <c r="K278" s="593"/>
      <c r="L278" s="593">
        <v>269</v>
      </c>
      <c r="M278" s="593">
        <v>41</v>
      </c>
      <c r="N278" s="90">
        <f t="shared" si="4"/>
        <v>310</v>
      </c>
      <c r="O278" s="594"/>
      <c r="P278" s="571"/>
      <c r="Q278" s="571"/>
      <c r="R278" s="571"/>
      <c r="S278" s="571"/>
    </row>
    <row r="279" spans="1:19" s="244" customFormat="1">
      <c r="A279" s="229" t="s">
        <v>399</v>
      </c>
      <c r="B279" s="229" t="s">
        <v>399</v>
      </c>
      <c r="C279" s="229" t="s">
        <v>84</v>
      </c>
      <c r="D279" s="225">
        <v>2014</v>
      </c>
      <c r="E279" s="226" t="s">
        <v>25</v>
      </c>
      <c r="F279" s="226" t="s">
        <v>93</v>
      </c>
      <c r="G279" s="568" t="s">
        <v>532</v>
      </c>
      <c r="H279" s="606" t="s">
        <v>882</v>
      </c>
      <c r="I279" s="567">
        <v>1</v>
      </c>
      <c r="J279" s="607" t="s">
        <v>529</v>
      </c>
      <c r="K279" s="569">
        <v>310</v>
      </c>
      <c r="L279" s="569">
        <v>849</v>
      </c>
      <c r="M279" s="569">
        <v>0</v>
      </c>
      <c r="N279" s="228">
        <f t="shared" si="4"/>
        <v>1159</v>
      </c>
      <c r="O279" s="608"/>
      <c r="P279" s="403"/>
      <c r="Q279" s="403"/>
      <c r="R279" s="403"/>
      <c r="S279" s="403"/>
    </row>
    <row r="280" spans="1:19" s="244" customFormat="1">
      <c r="A280" s="229" t="s">
        <v>399</v>
      </c>
      <c r="B280" s="229" t="s">
        <v>399</v>
      </c>
      <c r="C280" s="229" t="s">
        <v>84</v>
      </c>
      <c r="D280" s="225">
        <v>2014</v>
      </c>
      <c r="E280" s="226" t="s">
        <v>25</v>
      </c>
      <c r="F280" s="226" t="s">
        <v>93</v>
      </c>
      <c r="G280" s="568" t="s">
        <v>532</v>
      </c>
      <c r="H280" s="606" t="s">
        <v>883</v>
      </c>
      <c r="I280" s="567">
        <v>1</v>
      </c>
      <c r="J280" s="607" t="s">
        <v>529</v>
      </c>
      <c r="K280" s="569">
        <v>13</v>
      </c>
      <c r="L280" s="569">
        <v>648</v>
      </c>
      <c r="M280" s="569">
        <v>320</v>
      </c>
      <c r="N280" s="228">
        <f t="shared" si="4"/>
        <v>981</v>
      </c>
      <c r="O280" s="608"/>
      <c r="P280" s="403"/>
      <c r="Q280" s="403"/>
      <c r="R280" s="403"/>
      <c r="S280" s="403"/>
    </row>
    <row r="281" spans="1:19" s="244" customFormat="1">
      <c r="A281" s="229" t="s">
        <v>399</v>
      </c>
      <c r="B281" s="229" t="s">
        <v>399</v>
      </c>
      <c r="C281" s="229" t="s">
        <v>84</v>
      </c>
      <c r="D281" s="225">
        <v>2014</v>
      </c>
      <c r="E281" s="226" t="s">
        <v>25</v>
      </c>
      <c r="F281" s="226" t="s">
        <v>93</v>
      </c>
      <c r="G281" s="568" t="s">
        <v>532</v>
      </c>
      <c r="H281" s="606" t="s">
        <v>884</v>
      </c>
      <c r="I281" s="567">
        <v>3</v>
      </c>
      <c r="J281" s="609" t="s">
        <v>530</v>
      </c>
      <c r="K281" s="569"/>
      <c r="L281" s="569">
        <v>17</v>
      </c>
      <c r="M281" s="569">
        <v>5</v>
      </c>
      <c r="N281" s="228">
        <f t="shared" si="4"/>
        <v>22</v>
      </c>
      <c r="O281" s="608"/>
      <c r="P281" s="403"/>
      <c r="Q281" s="403"/>
      <c r="R281" s="403"/>
      <c r="S281" s="403"/>
    </row>
    <row r="282" spans="1:19" s="244" customFormat="1">
      <c r="A282" s="229" t="s">
        <v>399</v>
      </c>
      <c r="B282" s="229" t="s">
        <v>399</v>
      </c>
      <c r="C282" s="229" t="s">
        <v>84</v>
      </c>
      <c r="D282" s="225">
        <v>2014</v>
      </c>
      <c r="E282" s="226" t="s">
        <v>25</v>
      </c>
      <c r="F282" s="226" t="s">
        <v>93</v>
      </c>
      <c r="G282" s="568" t="s">
        <v>532</v>
      </c>
      <c r="H282" s="606" t="s">
        <v>884</v>
      </c>
      <c r="I282" s="567">
        <v>3</v>
      </c>
      <c r="J282" s="568" t="s">
        <v>531</v>
      </c>
      <c r="K282" s="569"/>
      <c r="L282" s="569">
        <v>10</v>
      </c>
      <c r="M282" s="569">
        <v>0</v>
      </c>
      <c r="N282" s="228">
        <f t="shared" si="4"/>
        <v>10</v>
      </c>
      <c r="O282" s="608"/>
      <c r="P282" s="403"/>
      <c r="Q282" s="403"/>
      <c r="R282" s="403"/>
      <c r="S282" s="403"/>
    </row>
    <row r="283" spans="1:19" s="244" customFormat="1">
      <c r="A283" s="229" t="s">
        <v>399</v>
      </c>
      <c r="B283" s="229" t="s">
        <v>399</v>
      </c>
      <c r="C283" s="229" t="s">
        <v>84</v>
      </c>
      <c r="D283" s="225">
        <v>2014</v>
      </c>
      <c r="E283" s="226" t="s">
        <v>25</v>
      </c>
      <c r="F283" s="226" t="s">
        <v>93</v>
      </c>
      <c r="G283" s="568" t="s">
        <v>532</v>
      </c>
      <c r="H283" s="606" t="s">
        <v>884</v>
      </c>
      <c r="I283" s="567">
        <v>3</v>
      </c>
      <c r="J283" s="607" t="s">
        <v>529</v>
      </c>
      <c r="K283" s="569"/>
      <c r="L283" s="569">
        <v>109</v>
      </c>
      <c r="M283" s="569">
        <v>10</v>
      </c>
      <c r="N283" s="228">
        <f t="shared" si="4"/>
        <v>119</v>
      </c>
      <c r="O283" s="608"/>
      <c r="P283" s="403"/>
      <c r="Q283" s="403"/>
      <c r="R283" s="403"/>
      <c r="S283" s="403"/>
    </row>
    <row r="284" spans="1:19" s="244" customFormat="1">
      <c r="A284" s="229" t="s">
        <v>399</v>
      </c>
      <c r="B284" s="229" t="s">
        <v>399</v>
      </c>
      <c r="C284" s="229" t="s">
        <v>84</v>
      </c>
      <c r="D284" s="225">
        <v>2014</v>
      </c>
      <c r="E284" s="226" t="s">
        <v>25</v>
      </c>
      <c r="F284" s="226" t="s">
        <v>93</v>
      </c>
      <c r="G284" s="568" t="s">
        <v>532</v>
      </c>
      <c r="H284" s="606" t="s">
        <v>885</v>
      </c>
      <c r="I284" s="567">
        <v>2</v>
      </c>
      <c r="J284" s="609" t="s">
        <v>530</v>
      </c>
      <c r="K284" s="569"/>
      <c r="L284" s="569">
        <v>125</v>
      </c>
      <c r="M284" s="569">
        <v>11</v>
      </c>
      <c r="N284" s="228">
        <f t="shared" si="4"/>
        <v>136</v>
      </c>
      <c r="O284" s="608"/>
      <c r="P284" s="403"/>
      <c r="Q284" s="403"/>
      <c r="R284" s="403"/>
      <c r="S284" s="403"/>
    </row>
    <row r="285" spans="1:19" s="244" customFormat="1">
      <c r="A285" s="229" t="s">
        <v>399</v>
      </c>
      <c r="B285" s="229" t="s">
        <v>399</v>
      </c>
      <c r="C285" s="229" t="s">
        <v>84</v>
      </c>
      <c r="D285" s="225">
        <v>2014</v>
      </c>
      <c r="E285" s="226" t="s">
        <v>25</v>
      </c>
      <c r="F285" s="226" t="s">
        <v>93</v>
      </c>
      <c r="G285" s="568" t="s">
        <v>532</v>
      </c>
      <c r="H285" s="606" t="s">
        <v>885</v>
      </c>
      <c r="I285" s="567">
        <v>2</v>
      </c>
      <c r="J285" s="568" t="s">
        <v>531</v>
      </c>
      <c r="K285" s="569"/>
      <c r="L285" s="569">
        <v>359</v>
      </c>
      <c r="M285" s="569">
        <v>8</v>
      </c>
      <c r="N285" s="228">
        <f t="shared" si="4"/>
        <v>367</v>
      </c>
      <c r="O285" s="608"/>
      <c r="P285" s="403"/>
      <c r="Q285" s="403"/>
      <c r="R285" s="403"/>
      <c r="S285" s="403"/>
    </row>
    <row r="286" spans="1:19" s="244" customFormat="1">
      <c r="A286" s="229" t="s">
        <v>399</v>
      </c>
      <c r="B286" s="229" t="s">
        <v>399</v>
      </c>
      <c r="C286" s="229" t="s">
        <v>84</v>
      </c>
      <c r="D286" s="225">
        <v>2014</v>
      </c>
      <c r="E286" s="226" t="s">
        <v>25</v>
      </c>
      <c r="F286" s="226" t="s">
        <v>93</v>
      </c>
      <c r="G286" s="568" t="s">
        <v>532</v>
      </c>
      <c r="H286" s="606" t="s">
        <v>885</v>
      </c>
      <c r="I286" s="567">
        <v>2</v>
      </c>
      <c r="J286" s="568" t="s">
        <v>528</v>
      </c>
      <c r="K286" s="569"/>
      <c r="L286" s="569">
        <v>4369</v>
      </c>
      <c r="M286" s="569">
        <v>406</v>
      </c>
      <c r="N286" s="228">
        <f t="shared" si="4"/>
        <v>4775</v>
      </c>
      <c r="O286" s="608"/>
      <c r="P286" s="403"/>
      <c r="Q286" s="403"/>
      <c r="R286" s="403"/>
      <c r="S286" s="403"/>
    </row>
    <row r="287" spans="1:19" s="244" customFormat="1">
      <c r="A287" s="229" t="s">
        <v>399</v>
      </c>
      <c r="B287" s="229" t="s">
        <v>399</v>
      </c>
      <c r="C287" s="229" t="s">
        <v>84</v>
      </c>
      <c r="D287" s="225">
        <v>2014</v>
      </c>
      <c r="E287" s="226" t="s">
        <v>25</v>
      </c>
      <c r="F287" s="226" t="s">
        <v>93</v>
      </c>
      <c r="G287" s="568" t="s">
        <v>532</v>
      </c>
      <c r="H287" s="606" t="s">
        <v>885</v>
      </c>
      <c r="I287" s="567">
        <v>2</v>
      </c>
      <c r="J287" s="609" t="s">
        <v>307</v>
      </c>
      <c r="K287" s="569"/>
      <c r="L287" s="569">
        <v>24</v>
      </c>
      <c r="M287" s="569">
        <v>0</v>
      </c>
      <c r="N287" s="228">
        <f t="shared" si="4"/>
        <v>24</v>
      </c>
      <c r="O287" s="608"/>
      <c r="P287" s="403"/>
      <c r="Q287" s="403"/>
      <c r="R287" s="403"/>
      <c r="S287" s="403"/>
    </row>
    <row r="288" spans="1:19" s="244" customFormat="1">
      <c r="A288" s="229" t="s">
        <v>399</v>
      </c>
      <c r="B288" s="229" t="s">
        <v>399</v>
      </c>
      <c r="C288" s="229" t="s">
        <v>84</v>
      </c>
      <c r="D288" s="225">
        <v>2014</v>
      </c>
      <c r="E288" s="226" t="s">
        <v>25</v>
      </c>
      <c r="F288" s="226" t="s">
        <v>93</v>
      </c>
      <c r="G288" s="568" t="s">
        <v>532</v>
      </c>
      <c r="H288" s="606" t="s">
        <v>885</v>
      </c>
      <c r="I288" s="567">
        <v>2</v>
      </c>
      <c r="J288" s="607" t="s">
        <v>529</v>
      </c>
      <c r="K288" s="569">
        <v>910</v>
      </c>
      <c r="L288" s="569">
        <v>5211</v>
      </c>
      <c r="M288" s="569">
        <v>2422</v>
      </c>
      <c r="N288" s="228">
        <f t="shared" si="4"/>
        <v>8543</v>
      </c>
      <c r="O288" s="608"/>
      <c r="P288" s="403"/>
      <c r="Q288" s="403"/>
      <c r="R288" s="403"/>
      <c r="S288" s="403"/>
    </row>
    <row r="289" spans="1:19" s="244" customFormat="1">
      <c r="A289" s="229" t="s">
        <v>399</v>
      </c>
      <c r="B289" s="229" t="s">
        <v>399</v>
      </c>
      <c r="C289" s="229" t="s">
        <v>84</v>
      </c>
      <c r="D289" s="225">
        <v>2014</v>
      </c>
      <c r="E289" s="226" t="s">
        <v>25</v>
      </c>
      <c r="F289" s="226" t="s">
        <v>93</v>
      </c>
      <c r="G289" s="568" t="s">
        <v>532</v>
      </c>
      <c r="H289" s="606" t="s">
        <v>638</v>
      </c>
      <c r="I289" s="567">
        <v>1</v>
      </c>
      <c r="J289" s="609" t="s">
        <v>307</v>
      </c>
      <c r="K289" s="569"/>
      <c r="L289" s="569">
        <v>3</v>
      </c>
      <c r="M289" s="569">
        <v>0</v>
      </c>
      <c r="N289" s="228">
        <f t="shared" si="4"/>
        <v>3</v>
      </c>
      <c r="O289" s="608"/>
      <c r="P289" s="403"/>
      <c r="Q289" s="403"/>
      <c r="R289" s="403"/>
      <c r="S289" s="403"/>
    </row>
    <row r="290" spans="1:19" s="244" customFormat="1">
      <c r="A290" s="229" t="s">
        <v>399</v>
      </c>
      <c r="B290" s="229" t="s">
        <v>399</v>
      </c>
      <c r="C290" s="229" t="s">
        <v>84</v>
      </c>
      <c r="D290" s="225">
        <v>2014</v>
      </c>
      <c r="E290" s="226" t="s">
        <v>25</v>
      </c>
      <c r="F290" s="226" t="s">
        <v>93</v>
      </c>
      <c r="G290" s="568" t="s">
        <v>532</v>
      </c>
      <c r="H290" s="606" t="s">
        <v>638</v>
      </c>
      <c r="I290" s="567">
        <v>1</v>
      </c>
      <c r="J290" s="607" t="s">
        <v>529</v>
      </c>
      <c r="K290" s="569">
        <v>4</v>
      </c>
      <c r="L290" s="569">
        <v>0</v>
      </c>
      <c r="M290" s="569">
        <v>7</v>
      </c>
      <c r="N290" s="228">
        <f t="shared" si="4"/>
        <v>11</v>
      </c>
      <c r="O290" s="608"/>
      <c r="P290" s="403"/>
      <c r="Q290" s="403"/>
      <c r="R290" s="403"/>
      <c r="S290" s="403"/>
    </row>
    <row r="291" spans="1:19" s="244" customFormat="1">
      <c r="A291" s="229" t="s">
        <v>399</v>
      </c>
      <c r="B291" s="229" t="s">
        <v>399</v>
      </c>
      <c r="C291" s="229" t="s">
        <v>84</v>
      </c>
      <c r="D291" s="225">
        <v>2014</v>
      </c>
      <c r="E291" s="226" t="s">
        <v>25</v>
      </c>
      <c r="F291" s="226" t="s">
        <v>93</v>
      </c>
      <c r="G291" s="568" t="s">
        <v>532</v>
      </c>
      <c r="H291" s="606" t="s">
        <v>886</v>
      </c>
      <c r="I291" s="567">
        <v>3</v>
      </c>
      <c r="J291" s="609" t="s">
        <v>530</v>
      </c>
      <c r="K291" s="569"/>
      <c r="L291" s="569">
        <v>636</v>
      </c>
      <c r="M291" s="569">
        <v>101</v>
      </c>
      <c r="N291" s="228">
        <f t="shared" si="4"/>
        <v>737</v>
      </c>
      <c r="O291" s="608"/>
      <c r="P291" s="403"/>
      <c r="Q291" s="403"/>
      <c r="R291" s="403"/>
      <c r="S291" s="403"/>
    </row>
    <row r="292" spans="1:19" s="244" customFormat="1">
      <c r="A292" s="229" t="s">
        <v>399</v>
      </c>
      <c r="B292" s="229" t="s">
        <v>399</v>
      </c>
      <c r="C292" s="229" t="s">
        <v>84</v>
      </c>
      <c r="D292" s="225">
        <v>2014</v>
      </c>
      <c r="E292" s="226" t="s">
        <v>25</v>
      </c>
      <c r="F292" s="226" t="s">
        <v>93</v>
      </c>
      <c r="G292" s="568" t="s">
        <v>532</v>
      </c>
      <c r="H292" s="606" t="s">
        <v>886</v>
      </c>
      <c r="I292" s="567">
        <v>3</v>
      </c>
      <c r="J292" s="568" t="s">
        <v>531</v>
      </c>
      <c r="K292" s="569"/>
      <c r="L292" s="569">
        <v>120</v>
      </c>
      <c r="M292" s="569">
        <v>5</v>
      </c>
      <c r="N292" s="228">
        <f t="shared" si="4"/>
        <v>125</v>
      </c>
      <c r="O292" s="608"/>
      <c r="P292" s="403"/>
      <c r="Q292" s="403"/>
      <c r="R292" s="403"/>
      <c r="S292" s="403"/>
    </row>
    <row r="293" spans="1:19" s="244" customFormat="1">
      <c r="A293" s="229" t="s">
        <v>399</v>
      </c>
      <c r="B293" s="229" t="s">
        <v>399</v>
      </c>
      <c r="C293" s="229" t="s">
        <v>84</v>
      </c>
      <c r="D293" s="225">
        <v>2014</v>
      </c>
      <c r="E293" s="226" t="s">
        <v>25</v>
      </c>
      <c r="F293" s="226" t="s">
        <v>93</v>
      </c>
      <c r="G293" s="568" t="s">
        <v>532</v>
      </c>
      <c r="H293" s="606" t="s">
        <v>886</v>
      </c>
      <c r="I293" s="567">
        <v>3</v>
      </c>
      <c r="J293" s="568" t="s">
        <v>528</v>
      </c>
      <c r="K293" s="569"/>
      <c r="L293" s="569">
        <v>6</v>
      </c>
      <c r="M293" s="569">
        <v>1</v>
      </c>
      <c r="N293" s="228">
        <f t="shared" si="4"/>
        <v>7</v>
      </c>
      <c r="O293" s="608"/>
      <c r="P293" s="403"/>
      <c r="Q293" s="403"/>
      <c r="R293" s="403"/>
      <c r="S293" s="403"/>
    </row>
    <row r="294" spans="1:19" s="244" customFormat="1">
      <c r="A294" s="229" t="s">
        <v>399</v>
      </c>
      <c r="B294" s="229" t="s">
        <v>399</v>
      </c>
      <c r="C294" s="229" t="s">
        <v>84</v>
      </c>
      <c r="D294" s="225">
        <v>2014</v>
      </c>
      <c r="E294" s="226" t="s">
        <v>25</v>
      </c>
      <c r="F294" s="226" t="s">
        <v>93</v>
      </c>
      <c r="G294" s="568" t="s">
        <v>532</v>
      </c>
      <c r="H294" s="606" t="s">
        <v>886</v>
      </c>
      <c r="I294" s="567">
        <v>3</v>
      </c>
      <c r="J294" s="607" t="s">
        <v>529</v>
      </c>
      <c r="K294" s="569"/>
      <c r="L294" s="569">
        <v>1052</v>
      </c>
      <c r="M294" s="569">
        <v>695</v>
      </c>
      <c r="N294" s="228">
        <f t="shared" si="4"/>
        <v>1747</v>
      </c>
      <c r="O294" s="608"/>
      <c r="P294" s="403"/>
      <c r="Q294" s="403"/>
      <c r="R294" s="403"/>
      <c r="S294" s="403"/>
    </row>
    <row r="295" spans="1:19" s="244" customFormat="1">
      <c r="A295" s="229" t="s">
        <v>399</v>
      </c>
      <c r="B295" s="567" t="s">
        <v>926</v>
      </c>
      <c r="C295" s="229" t="s">
        <v>84</v>
      </c>
      <c r="D295" s="225">
        <v>2014</v>
      </c>
      <c r="E295" s="226" t="s">
        <v>25</v>
      </c>
      <c r="F295" s="226" t="s">
        <v>308</v>
      </c>
      <c r="G295" s="568" t="s">
        <v>532</v>
      </c>
      <c r="H295" s="606" t="s">
        <v>887</v>
      </c>
      <c r="I295" s="567">
        <v>2</v>
      </c>
      <c r="J295" s="568" t="s">
        <v>531</v>
      </c>
      <c r="K295" s="569"/>
      <c r="L295" s="569">
        <v>1</v>
      </c>
      <c r="M295" s="569">
        <v>0</v>
      </c>
      <c r="N295" s="228">
        <f t="shared" si="4"/>
        <v>1</v>
      </c>
      <c r="O295" s="608"/>
      <c r="P295" s="403"/>
      <c r="Q295" s="403"/>
      <c r="R295" s="403"/>
      <c r="S295" s="403"/>
    </row>
    <row r="296" spans="1:19" s="244" customFormat="1">
      <c r="A296" s="229" t="s">
        <v>399</v>
      </c>
      <c r="B296" s="567" t="s">
        <v>926</v>
      </c>
      <c r="C296" s="229" t="s">
        <v>84</v>
      </c>
      <c r="D296" s="225">
        <v>2014</v>
      </c>
      <c r="E296" s="226" t="s">
        <v>25</v>
      </c>
      <c r="F296" s="226" t="s">
        <v>308</v>
      </c>
      <c r="G296" s="568" t="s">
        <v>532</v>
      </c>
      <c r="H296" s="606" t="s">
        <v>887</v>
      </c>
      <c r="I296" s="567">
        <v>2</v>
      </c>
      <c r="J296" s="568" t="s">
        <v>528</v>
      </c>
      <c r="K296" s="569"/>
      <c r="L296" s="569">
        <v>8</v>
      </c>
      <c r="M296" s="569">
        <v>0</v>
      </c>
      <c r="N296" s="228">
        <f t="shared" si="4"/>
        <v>8</v>
      </c>
      <c r="O296" s="608"/>
      <c r="P296" s="403"/>
      <c r="Q296" s="403"/>
      <c r="R296" s="403"/>
      <c r="S296" s="403"/>
    </row>
    <row r="297" spans="1:19" s="244" customFormat="1">
      <c r="A297" s="229" t="s">
        <v>399</v>
      </c>
      <c r="B297" s="567" t="s">
        <v>926</v>
      </c>
      <c r="C297" s="229" t="s">
        <v>84</v>
      </c>
      <c r="D297" s="225">
        <v>2014</v>
      </c>
      <c r="E297" s="226" t="s">
        <v>25</v>
      </c>
      <c r="F297" s="226" t="s">
        <v>308</v>
      </c>
      <c r="G297" s="568" t="s">
        <v>532</v>
      </c>
      <c r="H297" s="606" t="s">
        <v>887</v>
      </c>
      <c r="I297" s="567">
        <v>2</v>
      </c>
      <c r="J297" s="609" t="s">
        <v>307</v>
      </c>
      <c r="K297" s="569"/>
      <c r="L297" s="569">
        <v>33</v>
      </c>
      <c r="M297" s="569">
        <v>0</v>
      </c>
      <c r="N297" s="228">
        <f t="shared" si="4"/>
        <v>33</v>
      </c>
      <c r="O297" s="608"/>
      <c r="P297" s="403"/>
      <c r="Q297" s="403"/>
      <c r="R297" s="403"/>
      <c r="S297" s="403"/>
    </row>
    <row r="298" spans="1:19" s="244" customFormat="1">
      <c r="A298" s="229" t="s">
        <v>399</v>
      </c>
      <c r="B298" s="229" t="s">
        <v>399</v>
      </c>
      <c r="C298" s="229" t="s">
        <v>84</v>
      </c>
      <c r="D298" s="225">
        <v>2014</v>
      </c>
      <c r="E298" s="226" t="s">
        <v>25</v>
      </c>
      <c r="F298" s="226" t="s">
        <v>93</v>
      </c>
      <c r="G298" s="568" t="s">
        <v>532</v>
      </c>
      <c r="H298" s="606" t="s">
        <v>642</v>
      </c>
      <c r="I298" s="567">
        <v>1</v>
      </c>
      <c r="J298" s="609" t="s">
        <v>307</v>
      </c>
      <c r="K298" s="569"/>
      <c r="L298" s="569">
        <v>2</v>
      </c>
      <c r="M298" s="569">
        <v>0</v>
      </c>
      <c r="N298" s="228">
        <f t="shared" si="4"/>
        <v>2</v>
      </c>
      <c r="O298" s="608"/>
      <c r="P298" s="403"/>
      <c r="Q298" s="403"/>
      <c r="R298" s="403"/>
      <c r="S298" s="403"/>
    </row>
    <row r="299" spans="1:19" s="244" customFormat="1">
      <c r="A299" s="229" t="s">
        <v>399</v>
      </c>
      <c r="B299" s="229" t="s">
        <v>399</v>
      </c>
      <c r="C299" s="229" t="s">
        <v>84</v>
      </c>
      <c r="D299" s="225">
        <v>2014</v>
      </c>
      <c r="E299" s="226" t="s">
        <v>25</v>
      </c>
      <c r="F299" s="226" t="s">
        <v>93</v>
      </c>
      <c r="G299" s="568" t="s">
        <v>532</v>
      </c>
      <c r="H299" s="606" t="s">
        <v>643</v>
      </c>
      <c r="I299" s="567">
        <v>2</v>
      </c>
      <c r="J299" s="568" t="s">
        <v>531</v>
      </c>
      <c r="K299" s="569"/>
      <c r="L299" s="569">
        <v>9</v>
      </c>
      <c r="M299" s="569">
        <v>0</v>
      </c>
      <c r="N299" s="228">
        <f t="shared" si="4"/>
        <v>9</v>
      </c>
      <c r="O299" s="608"/>
      <c r="P299" s="403"/>
      <c r="Q299" s="403"/>
      <c r="R299" s="403"/>
      <c r="S299" s="403"/>
    </row>
    <row r="300" spans="1:19" s="244" customFormat="1">
      <c r="A300" s="229" t="s">
        <v>399</v>
      </c>
      <c r="B300" s="229" t="s">
        <v>399</v>
      </c>
      <c r="C300" s="229" t="s">
        <v>84</v>
      </c>
      <c r="D300" s="225">
        <v>2014</v>
      </c>
      <c r="E300" s="226" t="s">
        <v>25</v>
      </c>
      <c r="F300" s="226" t="s">
        <v>93</v>
      </c>
      <c r="G300" s="568" t="s">
        <v>532</v>
      </c>
      <c r="H300" s="606" t="s">
        <v>643</v>
      </c>
      <c r="I300" s="567">
        <v>2</v>
      </c>
      <c r="J300" s="568" t="s">
        <v>528</v>
      </c>
      <c r="K300" s="569"/>
      <c r="L300" s="569">
        <v>1</v>
      </c>
      <c r="M300" s="569">
        <v>0</v>
      </c>
      <c r="N300" s="228">
        <f t="shared" si="4"/>
        <v>1</v>
      </c>
      <c r="O300" s="608"/>
      <c r="P300" s="403"/>
      <c r="Q300" s="403"/>
      <c r="R300" s="403"/>
      <c r="S300" s="403"/>
    </row>
    <row r="301" spans="1:19" s="244" customFormat="1">
      <c r="A301" s="229" t="s">
        <v>399</v>
      </c>
      <c r="B301" s="229" t="s">
        <v>399</v>
      </c>
      <c r="C301" s="229" t="s">
        <v>84</v>
      </c>
      <c r="D301" s="225">
        <v>2014</v>
      </c>
      <c r="E301" s="226" t="s">
        <v>25</v>
      </c>
      <c r="F301" s="226" t="s">
        <v>93</v>
      </c>
      <c r="G301" s="568" t="s">
        <v>532</v>
      </c>
      <c r="H301" s="606" t="s">
        <v>643</v>
      </c>
      <c r="I301" s="567">
        <v>2</v>
      </c>
      <c r="J301" s="609" t="s">
        <v>307</v>
      </c>
      <c r="K301" s="569"/>
      <c r="L301" s="569">
        <v>10</v>
      </c>
      <c r="M301" s="569">
        <v>0</v>
      </c>
      <c r="N301" s="228">
        <f t="shared" si="4"/>
        <v>10</v>
      </c>
      <c r="O301" s="608"/>
      <c r="P301" s="403"/>
      <c r="Q301" s="403"/>
      <c r="R301" s="403"/>
      <c r="S301" s="403"/>
    </row>
    <row r="302" spans="1:19" s="244" customFormat="1">
      <c r="A302" s="229" t="s">
        <v>399</v>
      </c>
      <c r="B302" s="229" t="s">
        <v>399</v>
      </c>
      <c r="C302" s="229" t="s">
        <v>84</v>
      </c>
      <c r="D302" s="225">
        <v>2014</v>
      </c>
      <c r="E302" s="226" t="s">
        <v>25</v>
      </c>
      <c r="F302" s="226" t="s">
        <v>93</v>
      </c>
      <c r="G302" s="568" t="s">
        <v>532</v>
      </c>
      <c r="H302" s="606" t="s">
        <v>888</v>
      </c>
      <c r="I302" s="567">
        <v>3</v>
      </c>
      <c r="J302" s="609" t="s">
        <v>530</v>
      </c>
      <c r="K302" s="569"/>
      <c r="L302" s="569">
        <v>33</v>
      </c>
      <c r="M302" s="569">
        <v>161</v>
      </c>
      <c r="N302" s="228">
        <f t="shared" si="4"/>
        <v>194</v>
      </c>
      <c r="O302" s="608"/>
      <c r="P302" s="403"/>
      <c r="Q302" s="403"/>
      <c r="R302" s="403"/>
      <c r="S302" s="403"/>
    </row>
    <row r="303" spans="1:19" s="244" customFormat="1">
      <c r="A303" s="229" t="s">
        <v>399</v>
      </c>
      <c r="B303" s="229" t="s">
        <v>399</v>
      </c>
      <c r="C303" s="229" t="s">
        <v>84</v>
      </c>
      <c r="D303" s="225">
        <v>2014</v>
      </c>
      <c r="E303" s="226" t="s">
        <v>25</v>
      </c>
      <c r="F303" s="226" t="s">
        <v>93</v>
      </c>
      <c r="G303" s="568" t="s">
        <v>532</v>
      </c>
      <c r="H303" s="606" t="s">
        <v>888</v>
      </c>
      <c r="I303" s="567">
        <v>3</v>
      </c>
      <c r="J303" s="568" t="s">
        <v>531</v>
      </c>
      <c r="K303" s="569"/>
      <c r="L303" s="569">
        <v>274</v>
      </c>
      <c r="M303" s="569">
        <v>259</v>
      </c>
      <c r="N303" s="228">
        <f t="shared" si="4"/>
        <v>533</v>
      </c>
      <c r="O303" s="608"/>
      <c r="P303" s="403"/>
      <c r="Q303" s="403"/>
      <c r="R303" s="403"/>
      <c r="S303" s="403"/>
    </row>
    <row r="304" spans="1:19" s="244" customFormat="1">
      <c r="A304" s="229" t="s">
        <v>399</v>
      </c>
      <c r="B304" s="229" t="s">
        <v>399</v>
      </c>
      <c r="C304" s="229" t="s">
        <v>84</v>
      </c>
      <c r="D304" s="225">
        <v>2014</v>
      </c>
      <c r="E304" s="226" t="s">
        <v>25</v>
      </c>
      <c r="F304" s="226" t="s">
        <v>93</v>
      </c>
      <c r="G304" s="568" t="s">
        <v>532</v>
      </c>
      <c r="H304" s="606" t="s">
        <v>888</v>
      </c>
      <c r="I304" s="567">
        <v>3</v>
      </c>
      <c r="J304" s="568" t="s">
        <v>528</v>
      </c>
      <c r="K304" s="569"/>
      <c r="L304" s="569">
        <v>71</v>
      </c>
      <c r="M304" s="569">
        <v>10</v>
      </c>
      <c r="N304" s="228">
        <f t="shared" si="4"/>
        <v>81</v>
      </c>
      <c r="O304" s="608"/>
      <c r="P304" s="403"/>
      <c r="Q304" s="403"/>
      <c r="R304" s="403"/>
      <c r="S304" s="403"/>
    </row>
    <row r="305" spans="1:19" s="244" customFormat="1">
      <c r="A305" s="229" t="s">
        <v>399</v>
      </c>
      <c r="B305" s="229" t="s">
        <v>399</v>
      </c>
      <c r="C305" s="229" t="s">
        <v>84</v>
      </c>
      <c r="D305" s="225">
        <v>2014</v>
      </c>
      <c r="E305" s="226" t="s">
        <v>25</v>
      </c>
      <c r="F305" s="226" t="s">
        <v>93</v>
      </c>
      <c r="G305" s="568" t="s">
        <v>532</v>
      </c>
      <c r="H305" s="606" t="s">
        <v>888</v>
      </c>
      <c r="I305" s="567">
        <v>3</v>
      </c>
      <c r="J305" s="609" t="s">
        <v>307</v>
      </c>
      <c r="K305" s="569"/>
      <c r="L305" s="569">
        <v>83</v>
      </c>
      <c r="M305" s="569">
        <v>0</v>
      </c>
      <c r="N305" s="228">
        <f t="shared" si="4"/>
        <v>83</v>
      </c>
      <c r="O305" s="608"/>
      <c r="P305" s="403"/>
      <c r="Q305" s="403"/>
      <c r="R305" s="403"/>
      <c r="S305" s="403"/>
    </row>
    <row r="306" spans="1:19" s="244" customFormat="1">
      <c r="A306" s="229" t="s">
        <v>399</v>
      </c>
      <c r="B306" s="229" t="s">
        <v>399</v>
      </c>
      <c r="C306" s="229" t="s">
        <v>84</v>
      </c>
      <c r="D306" s="225">
        <v>2014</v>
      </c>
      <c r="E306" s="226" t="s">
        <v>25</v>
      </c>
      <c r="F306" s="226" t="s">
        <v>93</v>
      </c>
      <c r="G306" s="568" t="s">
        <v>532</v>
      </c>
      <c r="H306" s="606" t="s">
        <v>888</v>
      </c>
      <c r="I306" s="567">
        <v>3</v>
      </c>
      <c r="J306" s="607" t="s">
        <v>529</v>
      </c>
      <c r="K306" s="569"/>
      <c r="L306" s="569">
        <v>600</v>
      </c>
      <c r="M306" s="569">
        <v>989</v>
      </c>
      <c r="N306" s="228">
        <f t="shared" si="4"/>
        <v>1589</v>
      </c>
      <c r="O306" s="608"/>
      <c r="P306" s="403"/>
      <c r="Q306" s="403"/>
      <c r="R306" s="403"/>
      <c r="S306" s="403"/>
    </row>
    <row r="307" spans="1:19" s="244" customFormat="1">
      <c r="A307" s="229" t="s">
        <v>399</v>
      </c>
      <c r="B307" s="229" t="s">
        <v>399</v>
      </c>
      <c r="C307" s="229" t="s">
        <v>84</v>
      </c>
      <c r="D307" s="225">
        <v>2014</v>
      </c>
      <c r="E307" s="226" t="s">
        <v>25</v>
      </c>
      <c r="F307" s="226" t="s">
        <v>93</v>
      </c>
      <c r="G307" s="568" t="s">
        <v>532</v>
      </c>
      <c r="H307" s="606" t="s">
        <v>889</v>
      </c>
      <c r="I307" s="567">
        <v>3</v>
      </c>
      <c r="J307" s="568" t="s">
        <v>531</v>
      </c>
      <c r="K307" s="569"/>
      <c r="L307" s="569">
        <v>98</v>
      </c>
      <c r="M307" s="569">
        <v>0</v>
      </c>
      <c r="N307" s="228">
        <f t="shared" si="4"/>
        <v>98</v>
      </c>
      <c r="O307" s="608"/>
      <c r="P307" s="403"/>
      <c r="Q307" s="403"/>
      <c r="R307" s="403"/>
      <c r="S307" s="403"/>
    </row>
    <row r="308" spans="1:19" s="244" customFormat="1">
      <c r="A308" s="229" t="s">
        <v>399</v>
      </c>
      <c r="B308" s="229" t="s">
        <v>399</v>
      </c>
      <c r="C308" s="229" t="s">
        <v>84</v>
      </c>
      <c r="D308" s="225">
        <v>2014</v>
      </c>
      <c r="E308" s="226" t="s">
        <v>25</v>
      </c>
      <c r="F308" s="226" t="s">
        <v>93</v>
      </c>
      <c r="G308" s="568" t="s">
        <v>532</v>
      </c>
      <c r="H308" s="606" t="s">
        <v>889</v>
      </c>
      <c r="I308" s="567">
        <v>3</v>
      </c>
      <c r="J308" s="568" t="s">
        <v>528</v>
      </c>
      <c r="K308" s="569"/>
      <c r="L308" s="569">
        <v>2</v>
      </c>
      <c r="M308" s="569">
        <v>0</v>
      </c>
      <c r="N308" s="228">
        <f t="shared" si="4"/>
        <v>2</v>
      </c>
      <c r="O308" s="608"/>
      <c r="P308" s="403"/>
      <c r="Q308" s="403"/>
      <c r="R308" s="403"/>
      <c r="S308" s="403"/>
    </row>
    <row r="309" spans="1:19" s="244" customFormat="1">
      <c r="A309" s="229" t="s">
        <v>399</v>
      </c>
      <c r="B309" s="229" t="s">
        <v>399</v>
      </c>
      <c r="C309" s="229" t="s">
        <v>84</v>
      </c>
      <c r="D309" s="225">
        <v>2014</v>
      </c>
      <c r="E309" s="226" t="s">
        <v>25</v>
      </c>
      <c r="F309" s="226" t="s">
        <v>93</v>
      </c>
      <c r="G309" s="568" t="s">
        <v>532</v>
      </c>
      <c r="H309" s="606" t="s">
        <v>889</v>
      </c>
      <c r="I309" s="567">
        <v>3</v>
      </c>
      <c r="J309" s="609" t="s">
        <v>307</v>
      </c>
      <c r="K309" s="569"/>
      <c r="L309" s="569">
        <v>20</v>
      </c>
      <c r="M309" s="569">
        <v>0</v>
      </c>
      <c r="N309" s="228">
        <f t="shared" si="4"/>
        <v>20</v>
      </c>
      <c r="O309" s="608"/>
      <c r="P309" s="403"/>
      <c r="Q309" s="403"/>
      <c r="R309" s="403"/>
      <c r="S309" s="403"/>
    </row>
    <row r="310" spans="1:19" s="244" customFormat="1">
      <c r="A310" s="229" t="s">
        <v>399</v>
      </c>
      <c r="B310" s="229" t="s">
        <v>399</v>
      </c>
      <c r="C310" s="229" t="s">
        <v>84</v>
      </c>
      <c r="D310" s="225">
        <v>2014</v>
      </c>
      <c r="E310" s="226" t="s">
        <v>25</v>
      </c>
      <c r="F310" s="226" t="s">
        <v>93</v>
      </c>
      <c r="G310" s="568" t="s">
        <v>532</v>
      </c>
      <c r="H310" s="606" t="s">
        <v>889</v>
      </c>
      <c r="I310" s="567">
        <v>3</v>
      </c>
      <c r="J310" s="607" t="s">
        <v>529</v>
      </c>
      <c r="K310" s="569">
        <v>5</v>
      </c>
      <c r="L310" s="569">
        <v>29</v>
      </c>
      <c r="M310" s="569">
        <v>0</v>
      </c>
      <c r="N310" s="228">
        <f t="shared" si="4"/>
        <v>34</v>
      </c>
      <c r="O310" s="608"/>
      <c r="P310" s="403"/>
      <c r="Q310" s="403"/>
      <c r="R310" s="403"/>
      <c r="S310" s="403"/>
    </row>
    <row r="311" spans="1:19" s="244" customFormat="1">
      <c r="A311" s="229" t="s">
        <v>399</v>
      </c>
      <c r="B311" s="229" t="s">
        <v>399</v>
      </c>
      <c r="C311" s="229" t="s">
        <v>84</v>
      </c>
      <c r="D311" s="225">
        <v>2014</v>
      </c>
      <c r="E311" s="226" t="s">
        <v>25</v>
      </c>
      <c r="F311" s="226" t="s">
        <v>93</v>
      </c>
      <c r="G311" s="568" t="s">
        <v>532</v>
      </c>
      <c r="H311" s="606" t="s">
        <v>927</v>
      </c>
      <c r="I311" s="567">
        <v>1</v>
      </c>
      <c r="J311" s="607" t="s">
        <v>929</v>
      </c>
      <c r="K311" s="569"/>
      <c r="L311" s="569">
        <v>0</v>
      </c>
      <c r="M311" s="569">
        <v>0</v>
      </c>
      <c r="N311" s="228">
        <f t="shared" si="4"/>
        <v>0</v>
      </c>
      <c r="O311" s="608"/>
      <c r="P311" s="403"/>
      <c r="Q311" s="403"/>
      <c r="R311" s="403"/>
      <c r="S311" s="403"/>
    </row>
    <row r="312" spans="1:19" s="244" customFormat="1">
      <c r="A312" s="229" t="s">
        <v>399</v>
      </c>
      <c r="B312" s="229" t="s">
        <v>399</v>
      </c>
      <c r="C312" s="229" t="s">
        <v>84</v>
      </c>
      <c r="D312" s="225">
        <v>2014</v>
      </c>
      <c r="E312" s="226" t="s">
        <v>25</v>
      </c>
      <c r="F312" s="226" t="s">
        <v>93</v>
      </c>
      <c r="G312" s="568" t="s">
        <v>532</v>
      </c>
      <c r="H312" s="606" t="s">
        <v>890</v>
      </c>
      <c r="I312" s="567">
        <v>2</v>
      </c>
      <c r="J312" s="607" t="s">
        <v>529</v>
      </c>
      <c r="K312" s="569">
        <v>19</v>
      </c>
      <c r="L312" s="569">
        <v>13</v>
      </c>
      <c r="M312" s="569">
        <v>0</v>
      </c>
      <c r="N312" s="228">
        <f t="shared" si="4"/>
        <v>32</v>
      </c>
      <c r="O312" s="608"/>
      <c r="P312" s="403"/>
      <c r="Q312" s="403"/>
      <c r="R312" s="403"/>
      <c r="S312" s="403"/>
    </row>
    <row r="313" spans="1:19" s="244" customFormat="1">
      <c r="A313" s="229" t="s">
        <v>399</v>
      </c>
      <c r="B313" s="229" t="s">
        <v>399</v>
      </c>
      <c r="C313" s="229" t="s">
        <v>84</v>
      </c>
      <c r="D313" s="225">
        <v>2014</v>
      </c>
      <c r="E313" s="226" t="s">
        <v>25</v>
      </c>
      <c r="F313" s="226" t="s">
        <v>93</v>
      </c>
      <c r="G313" s="568" t="s">
        <v>532</v>
      </c>
      <c r="H313" s="606" t="s">
        <v>891</v>
      </c>
      <c r="I313" s="567">
        <v>2</v>
      </c>
      <c r="J313" s="568" t="s">
        <v>531</v>
      </c>
      <c r="K313" s="569"/>
      <c r="L313" s="569">
        <v>8</v>
      </c>
      <c r="M313" s="569">
        <v>1</v>
      </c>
      <c r="N313" s="228">
        <f t="shared" si="4"/>
        <v>9</v>
      </c>
      <c r="O313" s="608"/>
      <c r="P313" s="403"/>
      <c r="Q313" s="403"/>
      <c r="R313" s="403"/>
      <c r="S313" s="403"/>
    </row>
    <row r="314" spans="1:19" s="244" customFormat="1">
      <c r="A314" s="229" t="s">
        <v>399</v>
      </c>
      <c r="B314" s="229" t="s">
        <v>399</v>
      </c>
      <c r="C314" s="229" t="s">
        <v>84</v>
      </c>
      <c r="D314" s="225">
        <v>2014</v>
      </c>
      <c r="E314" s="226" t="s">
        <v>25</v>
      </c>
      <c r="F314" s="226" t="s">
        <v>93</v>
      </c>
      <c r="G314" s="568" t="s">
        <v>532</v>
      </c>
      <c r="H314" s="606" t="s">
        <v>891</v>
      </c>
      <c r="I314" s="567">
        <v>2</v>
      </c>
      <c r="J314" s="568" t="s">
        <v>528</v>
      </c>
      <c r="K314" s="569"/>
      <c r="L314" s="569">
        <v>50</v>
      </c>
      <c r="M314" s="569">
        <v>0</v>
      </c>
      <c r="N314" s="228">
        <f t="shared" si="4"/>
        <v>50</v>
      </c>
      <c r="O314" s="608"/>
      <c r="P314" s="403"/>
      <c r="Q314" s="403"/>
      <c r="R314" s="403"/>
      <c r="S314" s="403"/>
    </row>
    <row r="315" spans="1:19" s="244" customFormat="1">
      <c r="A315" s="229" t="s">
        <v>399</v>
      </c>
      <c r="B315" s="229" t="s">
        <v>399</v>
      </c>
      <c r="C315" s="229" t="s">
        <v>84</v>
      </c>
      <c r="D315" s="225">
        <v>2014</v>
      </c>
      <c r="E315" s="226" t="s">
        <v>25</v>
      </c>
      <c r="F315" s="226" t="s">
        <v>93</v>
      </c>
      <c r="G315" s="568" t="s">
        <v>532</v>
      </c>
      <c r="H315" s="606" t="s">
        <v>891</v>
      </c>
      <c r="I315" s="567">
        <v>2</v>
      </c>
      <c r="J315" s="609" t="s">
        <v>307</v>
      </c>
      <c r="K315" s="569"/>
      <c r="L315" s="569">
        <v>1</v>
      </c>
      <c r="M315" s="569">
        <v>0</v>
      </c>
      <c r="N315" s="228">
        <f t="shared" si="4"/>
        <v>1</v>
      </c>
      <c r="O315" s="608"/>
      <c r="P315" s="403"/>
      <c r="Q315" s="403"/>
      <c r="R315" s="403"/>
      <c r="S315" s="403"/>
    </row>
    <row r="316" spans="1:19" s="244" customFormat="1">
      <c r="A316" s="229" t="s">
        <v>399</v>
      </c>
      <c r="B316" s="229" t="s">
        <v>399</v>
      </c>
      <c r="C316" s="229" t="s">
        <v>84</v>
      </c>
      <c r="D316" s="225">
        <v>2014</v>
      </c>
      <c r="E316" s="226" t="s">
        <v>25</v>
      </c>
      <c r="F316" s="226" t="s">
        <v>93</v>
      </c>
      <c r="G316" s="568" t="s">
        <v>532</v>
      </c>
      <c r="H316" s="606" t="s">
        <v>891</v>
      </c>
      <c r="I316" s="567">
        <v>2</v>
      </c>
      <c r="J316" s="607" t="s">
        <v>529</v>
      </c>
      <c r="K316" s="569">
        <v>5</v>
      </c>
      <c r="L316" s="569">
        <v>1322</v>
      </c>
      <c r="M316" s="569">
        <v>8</v>
      </c>
      <c r="N316" s="228">
        <f t="shared" si="4"/>
        <v>1335</v>
      </c>
      <c r="O316" s="608"/>
      <c r="P316" s="403"/>
      <c r="Q316" s="403"/>
      <c r="R316" s="403"/>
      <c r="S316" s="403"/>
    </row>
    <row r="317" spans="1:19" s="244" customFormat="1">
      <c r="A317" s="229" t="s">
        <v>399</v>
      </c>
      <c r="B317" s="229" t="s">
        <v>399</v>
      </c>
      <c r="C317" s="229" t="s">
        <v>84</v>
      </c>
      <c r="D317" s="225">
        <v>2014</v>
      </c>
      <c r="E317" s="226" t="s">
        <v>25</v>
      </c>
      <c r="F317" s="226" t="s">
        <v>93</v>
      </c>
      <c r="G317" s="568" t="s">
        <v>532</v>
      </c>
      <c r="H317" s="606" t="s">
        <v>892</v>
      </c>
      <c r="I317" s="567">
        <v>1</v>
      </c>
      <c r="J317" s="609" t="s">
        <v>530</v>
      </c>
      <c r="K317" s="569"/>
      <c r="L317" s="569">
        <v>14</v>
      </c>
      <c r="M317" s="569">
        <v>3</v>
      </c>
      <c r="N317" s="228">
        <f t="shared" si="4"/>
        <v>17</v>
      </c>
      <c r="O317" s="608"/>
      <c r="P317" s="403"/>
      <c r="Q317" s="403"/>
      <c r="R317" s="403"/>
      <c r="S317" s="403"/>
    </row>
    <row r="318" spans="1:19" s="244" customFormat="1">
      <c r="A318" s="229" t="s">
        <v>399</v>
      </c>
      <c r="B318" s="229" t="s">
        <v>399</v>
      </c>
      <c r="C318" s="229" t="s">
        <v>84</v>
      </c>
      <c r="D318" s="225">
        <v>2014</v>
      </c>
      <c r="E318" s="226" t="s">
        <v>25</v>
      </c>
      <c r="F318" s="226" t="s">
        <v>93</v>
      </c>
      <c r="G318" s="568" t="s">
        <v>532</v>
      </c>
      <c r="H318" s="606" t="s">
        <v>892</v>
      </c>
      <c r="I318" s="567">
        <v>1</v>
      </c>
      <c r="J318" s="568" t="s">
        <v>531</v>
      </c>
      <c r="K318" s="569"/>
      <c r="L318" s="569">
        <v>8</v>
      </c>
      <c r="M318" s="569">
        <v>1</v>
      </c>
      <c r="N318" s="228">
        <f t="shared" si="4"/>
        <v>9</v>
      </c>
      <c r="O318" s="608"/>
      <c r="P318" s="403"/>
      <c r="Q318" s="403"/>
      <c r="R318" s="403"/>
      <c r="S318" s="403"/>
    </row>
    <row r="319" spans="1:19" s="244" customFormat="1">
      <c r="A319" s="229" t="s">
        <v>399</v>
      </c>
      <c r="B319" s="229" t="s">
        <v>399</v>
      </c>
      <c r="C319" s="229" t="s">
        <v>84</v>
      </c>
      <c r="D319" s="225">
        <v>2014</v>
      </c>
      <c r="E319" s="226" t="s">
        <v>25</v>
      </c>
      <c r="F319" s="226" t="s">
        <v>93</v>
      </c>
      <c r="G319" s="568" t="s">
        <v>532</v>
      </c>
      <c r="H319" s="606" t="s">
        <v>892</v>
      </c>
      <c r="I319" s="567">
        <v>1</v>
      </c>
      <c r="J319" s="568" t="s">
        <v>528</v>
      </c>
      <c r="K319" s="569"/>
      <c r="L319" s="569">
        <v>6145</v>
      </c>
      <c r="M319" s="569">
        <v>111</v>
      </c>
      <c r="N319" s="228">
        <f t="shared" si="4"/>
        <v>6256</v>
      </c>
      <c r="O319" s="608"/>
      <c r="P319" s="403"/>
      <c r="Q319" s="403"/>
      <c r="R319" s="403"/>
      <c r="S319" s="403"/>
    </row>
    <row r="320" spans="1:19" s="244" customFormat="1">
      <c r="A320" s="229" t="s">
        <v>399</v>
      </c>
      <c r="B320" s="229" t="s">
        <v>399</v>
      </c>
      <c r="C320" s="229" t="s">
        <v>84</v>
      </c>
      <c r="D320" s="225">
        <v>2014</v>
      </c>
      <c r="E320" s="226" t="s">
        <v>25</v>
      </c>
      <c r="F320" s="226" t="s">
        <v>93</v>
      </c>
      <c r="G320" s="568" t="s">
        <v>532</v>
      </c>
      <c r="H320" s="606" t="s">
        <v>892</v>
      </c>
      <c r="I320" s="567">
        <v>1</v>
      </c>
      <c r="J320" s="607" t="s">
        <v>529</v>
      </c>
      <c r="K320" s="569">
        <v>88</v>
      </c>
      <c r="L320" s="569">
        <v>11</v>
      </c>
      <c r="M320" s="569">
        <v>656</v>
      </c>
      <c r="N320" s="228">
        <f t="shared" si="4"/>
        <v>755</v>
      </c>
      <c r="O320" s="608"/>
      <c r="P320" s="403"/>
      <c r="Q320" s="403"/>
      <c r="R320" s="403"/>
      <c r="S320" s="403"/>
    </row>
    <row r="321" spans="1:19" s="244" customFormat="1">
      <c r="A321" s="229" t="s">
        <v>399</v>
      </c>
      <c r="B321" s="229" t="s">
        <v>399</v>
      </c>
      <c r="C321" s="229" t="s">
        <v>84</v>
      </c>
      <c r="D321" s="225">
        <v>2014</v>
      </c>
      <c r="E321" s="226" t="s">
        <v>25</v>
      </c>
      <c r="F321" s="226" t="s">
        <v>93</v>
      </c>
      <c r="G321" s="568" t="s">
        <v>532</v>
      </c>
      <c r="H321" s="606" t="s">
        <v>653</v>
      </c>
      <c r="I321" s="567">
        <v>1</v>
      </c>
      <c r="J321" s="609" t="s">
        <v>307</v>
      </c>
      <c r="K321" s="569"/>
      <c r="L321" s="569">
        <v>5</v>
      </c>
      <c r="M321" s="569">
        <v>0</v>
      </c>
      <c r="N321" s="228">
        <f t="shared" si="4"/>
        <v>5</v>
      </c>
      <c r="O321" s="608"/>
      <c r="P321" s="403"/>
      <c r="Q321" s="403"/>
      <c r="R321" s="403"/>
      <c r="S321" s="403"/>
    </row>
    <row r="322" spans="1:19" s="244" customFormat="1">
      <c r="A322" s="229" t="s">
        <v>399</v>
      </c>
      <c r="B322" s="229" t="s">
        <v>399</v>
      </c>
      <c r="C322" s="229" t="s">
        <v>84</v>
      </c>
      <c r="D322" s="225">
        <v>2014</v>
      </c>
      <c r="E322" s="226" t="s">
        <v>25</v>
      </c>
      <c r="F322" s="226" t="s">
        <v>93</v>
      </c>
      <c r="G322" s="568" t="s">
        <v>532</v>
      </c>
      <c r="H322" s="606" t="s">
        <v>653</v>
      </c>
      <c r="I322" s="567">
        <v>1</v>
      </c>
      <c r="J322" s="607" t="s">
        <v>529</v>
      </c>
      <c r="K322" s="569">
        <v>3</v>
      </c>
      <c r="L322" s="569">
        <v>0</v>
      </c>
      <c r="M322" s="569">
        <v>1</v>
      </c>
      <c r="N322" s="228">
        <f t="shared" si="4"/>
        <v>4</v>
      </c>
      <c r="O322" s="608"/>
      <c r="P322" s="403"/>
      <c r="Q322" s="403"/>
      <c r="R322" s="403"/>
      <c r="S322" s="403"/>
    </row>
    <row r="323" spans="1:19" s="244" customFormat="1">
      <c r="A323" s="229" t="s">
        <v>399</v>
      </c>
      <c r="B323" s="229" t="s">
        <v>399</v>
      </c>
      <c r="C323" s="229" t="s">
        <v>84</v>
      </c>
      <c r="D323" s="225">
        <v>2014</v>
      </c>
      <c r="E323" s="226" t="s">
        <v>25</v>
      </c>
      <c r="F323" s="226" t="s">
        <v>93</v>
      </c>
      <c r="G323" s="568" t="s">
        <v>532</v>
      </c>
      <c r="H323" s="606" t="s">
        <v>893</v>
      </c>
      <c r="I323" s="567">
        <v>2</v>
      </c>
      <c r="J323" s="609" t="s">
        <v>530</v>
      </c>
      <c r="K323" s="569"/>
      <c r="L323" s="569">
        <v>8</v>
      </c>
      <c r="M323" s="569">
        <v>3</v>
      </c>
      <c r="N323" s="228">
        <f t="shared" si="4"/>
        <v>11</v>
      </c>
      <c r="O323" s="608"/>
      <c r="P323" s="403"/>
      <c r="Q323" s="403"/>
      <c r="R323" s="403"/>
      <c r="S323" s="403"/>
    </row>
    <row r="324" spans="1:19" s="244" customFormat="1">
      <c r="A324" s="229" t="s">
        <v>399</v>
      </c>
      <c r="B324" s="229" t="s">
        <v>399</v>
      </c>
      <c r="C324" s="229" t="s">
        <v>84</v>
      </c>
      <c r="D324" s="225">
        <v>2014</v>
      </c>
      <c r="E324" s="226" t="s">
        <v>25</v>
      </c>
      <c r="F324" s="226" t="s">
        <v>93</v>
      </c>
      <c r="G324" s="568" t="s">
        <v>532</v>
      </c>
      <c r="H324" s="606" t="s">
        <v>893</v>
      </c>
      <c r="I324" s="567">
        <v>2</v>
      </c>
      <c r="J324" s="568" t="s">
        <v>531</v>
      </c>
      <c r="K324" s="569"/>
      <c r="L324" s="569">
        <v>19</v>
      </c>
      <c r="M324" s="569">
        <v>0</v>
      </c>
      <c r="N324" s="228">
        <f t="shared" si="4"/>
        <v>19</v>
      </c>
      <c r="O324" s="608"/>
      <c r="P324" s="403"/>
      <c r="Q324" s="403"/>
      <c r="R324" s="403"/>
      <c r="S324" s="403"/>
    </row>
    <row r="325" spans="1:19" s="244" customFormat="1">
      <c r="A325" s="229" t="s">
        <v>399</v>
      </c>
      <c r="B325" s="229" t="s">
        <v>399</v>
      </c>
      <c r="C325" s="229" t="s">
        <v>84</v>
      </c>
      <c r="D325" s="225">
        <v>2014</v>
      </c>
      <c r="E325" s="226" t="s">
        <v>25</v>
      </c>
      <c r="F325" s="226" t="s">
        <v>93</v>
      </c>
      <c r="G325" s="568" t="s">
        <v>532</v>
      </c>
      <c r="H325" s="606" t="s">
        <v>893</v>
      </c>
      <c r="I325" s="567">
        <v>2</v>
      </c>
      <c r="J325" s="609" t="s">
        <v>307</v>
      </c>
      <c r="K325" s="569"/>
      <c r="L325" s="569">
        <v>2</v>
      </c>
      <c r="M325" s="569">
        <v>0</v>
      </c>
      <c r="N325" s="228">
        <f t="shared" si="4"/>
        <v>2</v>
      </c>
      <c r="O325" s="608"/>
      <c r="P325" s="403"/>
      <c r="Q325" s="403"/>
      <c r="R325" s="403"/>
      <c r="S325" s="403"/>
    </row>
    <row r="326" spans="1:19" s="244" customFormat="1">
      <c r="A326" s="229" t="s">
        <v>399</v>
      </c>
      <c r="B326" s="229" t="s">
        <v>399</v>
      </c>
      <c r="C326" s="229" t="s">
        <v>84</v>
      </c>
      <c r="D326" s="225">
        <v>2014</v>
      </c>
      <c r="E326" s="226" t="s">
        <v>25</v>
      </c>
      <c r="F326" s="226" t="s">
        <v>93</v>
      </c>
      <c r="G326" s="568" t="s">
        <v>532</v>
      </c>
      <c r="H326" s="606" t="s">
        <v>893</v>
      </c>
      <c r="I326" s="567">
        <v>2</v>
      </c>
      <c r="J326" s="607" t="s">
        <v>529</v>
      </c>
      <c r="K326" s="569">
        <v>23</v>
      </c>
      <c r="L326" s="569">
        <v>177</v>
      </c>
      <c r="M326" s="569">
        <v>8</v>
      </c>
      <c r="N326" s="228">
        <f t="shared" ref="N326:N389" si="5">K326+L326+M326</f>
        <v>208</v>
      </c>
      <c r="O326" s="608"/>
      <c r="P326" s="403"/>
      <c r="Q326" s="403"/>
      <c r="R326" s="403"/>
      <c r="S326" s="403"/>
    </row>
    <row r="327" spans="1:19" s="244" customFormat="1">
      <c r="A327" s="229" t="s">
        <v>399</v>
      </c>
      <c r="B327" s="229" t="s">
        <v>399</v>
      </c>
      <c r="C327" s="229" t="s">
        <v>84</v>
      </c>
      <c r="D327" s="225">
        <v>2014</v>
      </c>
      <c r="E327" s="226" t="s">
        <v>25</v>
      </c>
      <c r="F327" s="226" t="s">
        <v>93</v>
      </c>
      <c r="G327" s="568" t="s">
        <v>532</v>
      </c>
      <c r="H327" s="606" t="s">
        <v>656</v>
      </c>
      <c r="I327" s="567">
        <v>1</v>
      </c>
      <c r="J327" s="609" t="s">
        <v>307</v>
      </c>
      <c r="K327" s="569"/>
      <c r="L327" s="569">
        <v>277</v>
      </c>
      <c r="M327" s="569">
        <v>0</v>
      </c>
      <c r="N327" s="228">
        <f t="shared" si="5"/>
        <v>277</v>
      </c>
      <c r="O327" s="608"/>
      <c r="P327" s="403"/>
      <c r="Q327" s="403"/>
      <c r="R327" s="403"/>
      <c r="S327" s="403"/>
    </row>
    <row r="328" spans="1:19" s="244" customFormat="1">
      <c r="A328" s="229" t="s">
        <v>399</v>
      </c>
      <c r="B328" s="229" t="s">
        <v>399</v>
      </c>
      <c r="C328" s="229" t="s">
        <v>84</v>
      </c>
      <c r="D328" s="225">
        <v>2014</v>
      </c>
      <c r="E328" s="226" t="s">
        <v>25</v>
      </c>
      <c r="F328" s="226" t="s">
        <v>93</v>
      </c>
      <c r="G328" s="568" t="s">
        <v>532</v>
      </c>
      <c r="H328" s="606" t="s">
        <v>656</v>
      </c>
      <c r="I328" s="567">
        <v>1</v>
      </c>
      <c r="J328" s="607" t="s">
        <v>529</v>
      </c>
      <c r="K328" s="569">
        <v>122</v>
      </c>
      <c r="L328" s="569">
        <v>24</v>
      </c>
      <c r="M328" s="569">
        <v>35</v>
      </c>
      <c r="N328" s="228">
        <f t="shared" si="5"/>
        <v>181</v>
      </c>
      <c r="O328" s="608"/>
      <c r="P328" s="403"/>
      <c r="Q328" s="403"/>
      <c r="R328" s="403"/>
      <c r="S328" s="403"/>
    </row>
    <row r="329" spans="1:19" s="244" customFormat="1">
      <c r="A329" s="229" t="s">
        <v>399</v>
      </c>
      <c r="B329" s="229" t="s">
        <v>399</v>
      </c>
      <c r="C329" s="229" t="s">
        <v>84</v>
      </c>
      <c r="D329" s="225">
        <v>2014</v>
      </c>
      <c r="E329" s="226" t="s">
        <v>25</v>
      </c>
      <c r="F329" s="226" t="s">
        <v>93</v>
      </c>
      <c r="G329" s="568" t="s">
        <v>532</v>
      </c>
      <c r="H329" s="606" t="s">
        <v>657</v>
      </c>
      <c r="I329" s="567">
        <v>1</v>
      </c>
      <c r="J329" s="607" t="s">
        <v>529</v>
      </c>
      <c r="K329" s="569"/>
      <c r="L329" s="569">
        <v>1</v>
      </c>
      <c r="M329" s="569">
        <v>0</v>
      </c>
      <c r="N329" s="228">
        <f t="shared" si="5"/>
        <v>1</v>
      </c>
      <c r="O329" s="608"/>
      <c r="P329" s="403"/>
      <c r="Q329" s="403"/>
      <c r="R329" s="403"/>
      <c r="S329" s="403"/>
    </row>
    <row r="330" spans="1:19" s="244" customFormat="1">
      <c r="A330" s="229" t="s">
        <v>399</v>
      </c>
      <c r="B330" s="229" t="s">
        <v>399</v>
      </c>
      <c r="C330" s="229" t="s">
        <v>84</v>
      </c>
      <c r="D330" s="225">
        <v>2014</v>
      </c>
      <c r="E330" s="226" t="s">
        <v>25</v>
      </c>
      <c r="F330" s="226" t="s">
        <v>93</v>
      </c>
      <c r="G330" s="568" t="s">
        <v>532</v>
      </c>
      <c r="H330" s="606" t="s">
        <v>894</v>
      </c>
      <c r="I330" s="567">
        <v>3</v>
      </c>
      <c r="J330" s="568" t="s">
        <v>531</v>
      </c>
      <c r="K330" s="569"/>
      <c r="L330" s="569">
        <v>1</v>
      </c>
      <c r="M330" s="569">
        <v>0</v>
      </c>
      <c r="N330" s="228">
        <f t="shared" si="5"/>
        <v>1</v>
      </c>
      <c r="O330" s="608"/>
      <c r="P330" s="403"/>
      <c r="Q330" s="403"/>
      <c r="R330" s="403"/>
      <c r="S330" s="403"/>
    </row>
    <row r="331" spans="1:19" s="244" customFormat="1">
      <c r="A331" s="229" t="s">
        <v>399</v>
      </c>
      <c r="B331" s="229" t="s">
        <v>399</v>
      </c>
      <c r="C331" s="229" t="s">
        <v>84</v>
      </c>
      <c r="D331" s="225">
        <v>2014</v>
      </c>
      <c r="E331" s="226" t="s">
        <v>25</v>
      </c>
      <c r="F331" s="226" t="s">
        <v>93</v>
      </c>
      <c r="G331" s="568" t="s">
        <v>532</v>
      </c>
      <c r="H331" s="606" t="s">
        <v>894</v>
      </c>
      <c r="I331" s="567">
        <v>3</v>
      </c>
      <c r="J331" s="609" t="s">
        <v>307</v>
      </c>
      <c r="K331" s="569"/>
      <c r="L331" s="569">
        <v>180</v>
      </c>
      <c r="M331" s="569">
        <v>0</v>
      </c>
      <c r="N331" s="228">
        <f t="shared" si="5"/>
        <v>180</v>
      </c>
      <c r="O331" s="608"/>
      <c r="P331" s="403"/>
      <c r="Q331" s="403"/>
      <c r="R331" s="403"/>
      <c r="S331" s="403"/>
    </row>
    <row r="332" spans="1:19" s="244" customFormat="1">
      <c r="A332" s="229" t="s">
        <v>399</v>
      </c>
      <c r="B332" s="229" t="s">
        <v>399</v>
      </c>
      <c r="C332" s="229" t="s">
        <v>84</v>
      </c>
      <c r="D332" s="225">
        <v>2014</v>
      </c>
      <c r="E332" s="226" t="s">
        <v>25</v>
      </c>
      <c r="F332" s="226" t="s">
        <v>93</v>
      </c>
      <c r="G332" s="568" t="s">
        <v>532</v>
      </c>
      <c r="H332" s="606" t="s">
        <v>894</v>
      </c>
      <c r="I332" s="567">
        <v>3</v>
      </c>
      <c r="J332" s="607" t="s">
        <v>529</v>
      </c>
      <c r="K332" s="569"/>
      <c r="L332" s="569">
        <v>13</v>
      </c>
      <c r="M332" s="569">
        <v>2</v>
      </c>
      <c r="N332" s="228">
        <f t="shared" si="5"/>
        <v>15</v>
      </c>
      <c r="O332" s="608"/>
      <c r="P332" s="403"/>
      <c r="Q332" s="403"/>
      <c r="R332" s="403"/>
      <c r="S332" s="403"/>
    </row>
    <row r="333" spans="1:19" s="244" customFormat="1">
      <c r="A333" s="229" t="s">
        <v>399</v>
      </c>
      <c r="B333" s="229" t="s">
        <v>399</v>
      </c>
      <c r="C333" s="229" t="s">
        <v>84</v>
      </c>
      <c r="D333" s="225">
        <v>2014</v>
      </c>
      <c r="E333" s="226" t="s">
        <v>25</v>
      </c>
      <c r="F333" s="226" t="s">
        <v>93</v>
      </c>
      <c r="G333" s="568" t="s">
        <v>532</v>
      </c>
      <c r="H333" s="606" t="s">
        <v>659</v>
      </c>
      <c r="I333" s="567">
        <v>1</v>
      </c>
      <c r="J333" s="607" t="s">
        <v>529</v>
      </c>
      <c r="K333" s="569"/>
      <c r="L333" s="569">
        <v>1</v>
      </c>
      <c r="M333" s="569">
        <v>1</v>
      </c>
      <c r="N333" s="228">
        <f t="shared" si="5"/>
        <v>2</v>
      </c>
      <c r="O333" s="608"/>
      <c r="P333" s="403"/>
      <c r="Q333" s="403"/>
      <c r="R333" s="403"/>
      <c r="S333" s="403"/>
    </row>
    <row r="334" spans="1:19" s="244" customFormat="1">
      <c r="A334" s="229" t="s">
        <v>399</v>
      </c>
      <c r="B334" s="229" t="s">
        <v>399</v>
      </c>
      <c r="C334" s="229" t="s">
        <v>84</v>
      </c>
      <c r="D334" s="225">
        <v>2014</v>
      </c>
      <c r="E334" s="226" t="s">
        <v>25</v>
      </c>
      <c r="F334" s="226" t="s">
        <v>93</v>
      </c>
      <c r="G334" s="568" t="s">
        <v>532</v>
      </c>
      <c r="H334" s="606" t="s">
        <v>658</v>
      </c>
      <c r="I334" s="567">
        <v>1</v>
      </c>
      <c r="J334" s="607" t="s">
        <v>529</v>
      </c>
      <c r="K334" s="569">
        <v>2</v>
      </c>
      <c r="L334" s="569">
        <v>0</v>
      </c>
      <c r="M334" s="569">
        <v>0</v>
      </c>
      <c r="N334" s="228">
        <f t="shared" si="5"/>
        <v>2</v>
      </c>
      <c r="O334" s="608"/>
      <c r="P334" s="403"/>
      <c r="Q334" s="403"/>
      <c r="R334" s="403"/>
      <c r="S334" s="403"/>
    </row>
    <row r="335" spans="1:19" s="244" customFormat="1">
      <c r="A335" s="229" t="s">
        <v>399</v>
      </c>
      <c r="B335" s="229" t="s">
        <v>399</v>
      </c>
      <c r="C335" s="229" t="s">
        <v>84</v>
      </c>
      <c r="D335" s="225">
        <v>2014</v>
      </c>
      <c r="E335" s="226" t="s">
        <v>25</v>
      </c>
      <c r="F335" s="226" t="s">
        <v>93</v>
      </c>
      <c r="G335" s="568" t="s">
        <v>532</v>
      </c>
      <c r="H335" s="606" t="s">
        <v>895</v>
      </c>
      <c r="I335" s="567">
        <v>3</v>
      </c>
      <c r="J335" s="568" t="s">
        <v>531</v>
      </c>
      <c r="K335" s="569"/>
      <c r="L335" s="569">
        <v>2</v>
      </c>
      <c r="M335" s="569">
        <v>0</v>
      </c>
      <c r="N335" s="228">
        <f t="shared" si="5"/>
        <v>2</v>
      </c>
      <c r="O335" s="608"/>
      <c r="P335" s="403"/>
      <c r="Q335" s="403"/>
      <c r="R335" s="403"/>
      <c r="S335" s="403"/>
    </row>
    <row r="336" spans="1:19" s="244" customFormat="1">
      <c r="A336" s="229" t="s">
        <v>399</v>
      </c>
      <c r="B336" s="229" t="s">
        <v>399</v>
      </c>
      <c r="C336" s="229" t="s">
        <v>84</v>
      </c>
      <c r="D336" s="225">
        <v>2014</v>
      </c>
      <c r="E336" s="226" t="s">
        <v>25</v>
      </c>
      <c r="F336" s="226" t="s">
        <v>93</v>
      </c>
      <c r="G336" s="568" t="s">
        <v>532</v>
      </c>
      <c r="H336" s="606" t="s">
        <v>793</v>
      </c>
      <c r="I336" s="567">
        <v>2</v>
      </c>
      <c r="J336" s="609" t="s">
        <v>530</v>
      </c>
      <c r="K336" s="569"/>
      <c r="L336" s="569">
        <v>47</v>
      </c>
      <c r="M336" s="569">
        <v>0</v>
      </c>
      <c r="N336" s="228">
        <f t="shared" si="5"/>
        <v>47</v>
      </c>
      <c r="O336" s="608"/>
      <c r="P336" s="403"/>
      <c r="Q336" s="403"/>
      <c r="R336" s="403"/>
      <c r="S336" s="403"/>
    </row>
    <row r="337" spans="1:19" s="244" customFormat="1">
      <c r="A337" s="229" t="s">
        <v>399</v>
      </c>
      <c r="B337" s="229" t="s">
        <v>399</v>
      </c>
      <c r="C337" s="229" t="s">
        <v>84</v>
      </c>
      <c r="D337" s="225">
        <v>2014</v>
      </c>
      <c r="E337" s="226" t="s">
        <v>25</v>
      </c>
      <c r="F337" s="226" t="s">
        <v>93</v>
      </c>
      <c r="G337" s="568" t="s">
        <v>532</v>
      </c>
      <c r="H337" s="606" t="s">
        <v>793</v>
      </c>
      <c r="I337" s="567">
        <v>2</v>
      </c>
      <c r="J337" s="568" t="s">
        <v>531</v>
      </c>
      <c r="K337" s="569"/>
      <c r="L337" s="569">
        <v>4</v>
      </c>
      <c r="M337" s="569">
        <v>0</v>
      </c>
      <c r="N337" s="228">
        <f t="shared" si="5"/>
        <v>4</v>
      </c>
      <c r="O337" s="608"/>
      <c r="P337" s="403"/>
      <c r="Q337" s="403"/>
      <c r="R337" s="403"/>
      <c r="S337" s="403"/>
    </row>
    <row r="338" spans="1:19" s="244" customFormat="1">
      <c r="A338" s="229" t="s">
        <v>399</v>
      </c>
      <c r="B338" s="229" t="s">
        <v>399</v>
      </c>
      <c r="C338" s="229" t="s">
        <v>84</v>
      </c>
      <c r="D338" s="225">
        <v>2014</v>
      </c>
      <c r="E338" s="226" t="s">
        <v>25</v>
      </c>
      <c r="F338" s="226" t="s">
        <v>93</v>
      </c>
      <c r="G338" s="568" t="s">
        <v>532</v>
      </c>
      <c r="H338" s="606" t="s">
        <v>793</v>
      </c>
      <c r="I338" s="567">
        <v>2</v>
      </c>
      <c r="J338" s="568" t="s">
        <v>528</v>
      </c>
      <c r="K338" s="569"/>
      <c r="L338" s="569">
        <v>251</v>
      </c>
      <c r="M338" s="569">
        <v>0</v>
      </c>
      <c r="N338" s="228">
        <f t="shared" si="5"/>
        <v>251</v>
      </c>
      <c r="O338" s="608"/>
      <c r="P338" s="403"/>
      <c r="Q338" s="403"/>
      <c r="R338" s="403"/>
      <c r="S338" s="403"/>
    </row>
    <row r="339" spans="1:19" s="244" customFormat="1">
      <c r="A339" s="229" t="s">
        <v>399</v>
      </c>
      <c r="B339" s="229" t="s">
        <v>399</v>
      </c>
      <c r="C339" s="229" t="s">
        <v>84</v>
      </c>
      <c r="D339" s="225">
        <v>2014</v>
      </c>
      <c r="E339" s="226" t="s">
        <v>25</v>
      </c>
      <c r="F339" s="226" t="s">
        <v>93</v>
      </c>
      <c r="G339" s="568" t="s">
        <v>532</v>
      </c>
      <c r="H339" s="606" t="s">
        <v>793</v>
      </c>
      <c r="I339" s="567">
        <v>2</v>
      </c>
      <c r="J339" s="607" t="s">
        <v>529</v>
      </c>
      <c r="K339" s="569">
        <v>1899</v>
      </c>
      <c r="L339" s="569">
        <v>587</v>
      </c>
      <c r="M339" s="569">
        <v>95</v>
      </c>
      <c r="N339" s="228">
        <f t="shared" si="5"/>
        <v>2581</v>
      </c>
      <c r="O339" s="608"/>
      <c r="P339" s="403"/>
      <c r="Q339" s="403"/>
      <c r="R339" s="403"/>
      <c r="S339" s="403"/>
    </row>
    <row r="340" spans="1:19" s="244" customFormat="1">
      <c r="A340" s="229" t="s">
        <v>399</v>
      </c>
      <c r="B340" s="229" t="s">
        <v>399</v>
      </c>
      <c r="C340" s="229" t="s">
        <v>84</v>
      </c>
      <c r="D340" s="225">
        <v>2014</v>
      </c>
      <c r="E340" s="226" t="s">
        <v>25</v>
      </c>
      <c r="F340" s="226" t="s">
        <v>93</v>
      </c>
      <c r="G340" s="568" t="s">
        <v>532</v>
      </c>
      <c r="H340" s="606" t="s">
        <v>896</v>
      </c>
      <c r="I340" s="567">
        <v>3</v>
      </c>
      <c r="J340" s="609" t="s">
        <v>530</v>
      </c>
      <c r="K340" s="569"/>
      <c r="L340" s="569">
        <v>15</v>
      </c>
      <c r="M340" s="569">
        <v>0</v>
      </c>
      <c r="N340" s="228">
        <f t="shared" si="5"/>
        <v>15</v>
      </c>
      <c r="O340" s="608"/>
      <c r="P340" s="403"/>
      <c r="Q340" s="403"/>
      <c r="R340" s="403"/>
      <c r="S340" s="403"/>
    </row>
    <row r="341" spans="1:19" s="244" customFormat="1">
      <c r="A341" s="229" t="s">
        <v>399</v>
      </c>
      <c r="B341" s="229" t="s">
        <v>399</v>
      </c>
      <c r="C341" s="229" t="s">
        <v>84</v>
      </c>
      <c r="D341" s="225">
        <v>2014</v>
      </c>
      <c r="E341" s="226" t="s">
        <v>25</v>
      </c>
      <c r="F341" s="226" t="s">
        <v>93</v>
      </c>
      <c r="G341" s="568" t="s">
        <v>532</v>
      </c>
      <c r="H341" s="606" t="s">
        <v>896</v>
      </c>
      <c r="I341" s="567">
        <v>3</v>
      </c>
      <c r="J341" s="568" t="s">
        <v>531</v>
      </c>
      <c r="K341" s="569"/>
      <c r="L341" s="569">
        <v>2</v>
      </c>
      <c r="M341" s="569">
        <v>0</v>
      </c>
      <c r="N341" s="228">
        <f t="shared" si="5"/>
        <v>2</v>
      </c>
      <c r="O341" s="608"/>
      <c r="P341" s="403"/>
      <c r="Q341" s="403"/>
      <c r="R341" s="403"/>
      <c r="S341" s="403"/>
    </row>
    <row r="342" spans="1:19" s="244" customFormat="1">
      <c r="A342" s="229" t="s">
        <v>399</v>
      </c>
      <c r="B342" s="229" t="s">
        <v>399</v>
      </c>
      <c r="C342" s="229" t="s">
        <v>84</v>
      </c>
      <c r="D342" s="225">
        <v>2014</v>
      </c>
      <c r="E342" s="226" t="s">
        <v>25</v>
      </c>
      <c r="F342" s="226" t="s">
        <v>93</v>
      </c>
      <c r="G342" s="568" t="s">
        <v>532</v>
      </c>
      <c r="H342" s="606" t="s">
        <v>896</v>
      </c>
      <c r="I342" s="567">
        <v>3</v>
      </c>
      <c r="J342" s="607" t="s">
        <v>529</v>
      </c>
      <c r="K342" s="569"/>
      <c r="L342" s="569">
        <v>4</v>
      </c>
      <c r="M342" s="569">
        <v>26</v>
      </c>
      <c r="N342" s="228">
        <f t="shared" si="5"/>
        <v>30</v>
      </c>
      <c r="O342" s="608"/>
      <c r="P342" s="403"/>
      <c r="Q342" s="403"/>
      <c r="R342" s="403"/>
      <c r="S342" s="403"/>
    </row>
    <row r="343" spans="1:19" s="244" customFormat="1">
      <c r="A343" s="229" t="s">
        <v>399</v>
      </c>
      <c r="B343" s="229" t="s">
        <v>399</v>
      </c>
      <c r="C343" s="229" t="s">
        <v>84</v>
      </c>
      <c r="D343" s="225">
        <v>2014</v>
      </c>
      <c r="E343" s="226" t="s">
        <v>25</v>
      </c>
      <c r="F343" s="226" t="s">
        <v>93</v>
      </c>
      <c r="G343" s="568" t="s">
        <v>532</v>
      </c>
      <c r="H343" s="606" t="s">
        <v>897</v>
      </c>
      <c r="I343" s="567">
        <v>3</v>
      </c>
      <c r="J343" s="568" t="s">
        <v>531</v>
      </c>
      <c r="K343" s="569"/>
      <c r="L343" s="569">
        <v>204</v>
      </c>
      <c r="M343" s="569">
        <v>0</v>
      </c>
      <c r="N343" s="228">
        <f t="shared" si="5"/>
        <v>204</v>
      </c>
      <c r="O343" s="608"/>
      <c r="P343" s="403"/>
      <c r="Q343" s="403"/>
      <c r="R343" s="403"/>
      <c r="S343" s="403"/>
    </row>
    <row r="344" spans="1:19" s="244" customFormat="1">
      <c r="A344" s="229" t="s">
        <v>399</v>
      </c>
      <c r="B344" s="229" t="s">
        <v>399</v>
      </c>
      <c r="C344" s="229" t="s">
        <v>84</v>
      </c>
      <c r="D344" s="225">
        <v>2014</v>
      </c>
      <c r="E344" s="226" t="s">
        <v>25</v>
      </c>
      <c r="F344" s="226" t="s">
        <v>93</v>
      </c>
      <c r="G344" s="568" t="s">
        <v>532</v>
      </c>
      <c r="H344" s="606" t="s">
        <v>897</v>
      </c>
      <c r="I344" s="567">
        <v>3</v>
      </c>
      <c r="J344" s="609" t="s">
        <v>307</v>
      </c>
      <c r="K344" s="569"/>
      <c r="L344" s="569">
        <v>173</v>
      </c>
      <c r="M344" s="569">
        <v>0</v>
      </c>
      <c r="N344" s="228">
        <f t="shared" si="5"/>
        <v>173</v>
      </c>
      <c r="O344" s="608"/>
      <c r="P344" s="403"/>
      <c r="Q344" s="403"/>
      <c r="R344" s="403"/>
      <c r="S344" s="403"/>
    </row>
    <row r="345" spans="1:19" s="244" customFormat="1">
      <c r="A345" s="229" t="s">
        <v>399</v>
      </c>
      <c r="B345" s="229" t="s">
        <v>399</v>
      </c>
      <c r="C345" s="229" t="s">
        <v>84</v>
      </c>
      <c r="D345" s="225">
        <v>2014</v>
      </c>
      <c r="E345" s="226" t="s">
        <v>25</v>
      </c>
      <c r="F345" s="226" t="s">
        <v>93</v>
      </c>
      <c r="G345" s="568" t="s">
        <v>532</v>
      </c>
      <c r="H345" s="606" t="s">
        <v>898</v>
      </c>
      <c r="I345" s="567">
        <v>2</v>
      </c>
      <c r="J345" s="609" t="s">
        <v>530</v>
      </c>
      <c r="K345" s="569"/>
      <c r="L345" s="569">
        <v>11</v>
      </c>
      <c r="M345" s="569">
        <v>0</v>
      </c>
      <c r="N345" s="228">
        <f t="shared" si="5"/>
        <v>11</v>
      </c>
      <c r="O345" s="608"/>
      <c r="P345" s="403"/>
      <c r="Q345" s="403"/>
      <c r="R345" s="403"/>
      <c r="S345" s="403"/>
    </row>
    <row r="346" spans="1:19" s="244" customFormat="1">
      <c r="A346" s="229" t="s">
        <v>399</v>
      </c>
      <c r="B346" s="229" t="s">
        <v>399</v>
      </c>
      <c r="C346" s="229" t="s">
        <v>84</v>
      </c>
      <c r="D346" s="225">
        <v>2014</v>
      </c>
      <c r="E346" s="226" t="s">
        <v>25</v>
      </c>
      <c r="F346" s="226" t="s">
        <v>93</v>
      </c>
      <c r="G346" s="568" t="s">
        <v>532</v>
      </c>
      <c r="H346" s="606" t="s">
        <v>898</v>
      </c>
      <c r="I346" s="567">
        <v>2</v>
      </c>
      <c r="J346" s="568" t="s">
        <v>531</v>
      </c>
      <c r="K346" s="569"/>
      <c r="L346" s="569">
        <v>23</v>
      </c>
      <c r="M346" s="569">
        <v>0</v>
      </c>
      <c r="N346" s="228">
        <f t="shared" si="5"/>
        <v>23</v>
      </c>
      <c r="O346" s="608"/>
      <c r="P346" s="403"/>
      <c r="Q346" s="403"/>
      <c r="R346" s="403"/>
      <c r="S346" s="403"/>
    </row>
    <row r="347" spans="1:19" s="244" customFormat="1">
      <c r="A347" s="229" t="s">
        <v>399</v>
      </c>
      <c r="B347" s="229" t="s">
        <v>399</v>
      </c>
      <c r="C347" s="229" t="s">
        <v>84</v>
      </c>
      <c r="D347" s="225">
        <v>2014</v>
      </c>
      <c r="E347" s="226" t="s">
        <v>25</v>
      </c>
      <c r="F347" s="226" t="s">
        <v>93</v>
      </c>
      <c r="G347" s="568" t="s">
        <v>532</v>
      </c>
      <c r="H347" s="606" t="s">
        <v>898</v>
      </c>
      <c r="I347" s="567">
        <v>2</v>
      </c>
      <c r="J347" s="568" t="s">
        <v>528</v>
      </c>
      <c r="K347" s="569"/>
      <c r="L347" s="569">
        <v>1013</v>
      </c>
      <c r="M347" s="569">
        <v>49</v>
      </c>
      <c r="N347" s="228">
        <f t="shared" si="5"/>
        <v>1062</v>
      </c>
      <c r="O347" s="608"/>
      <c r="P347" s="403"/>
      <c r="Q347" s="403"/>
      <c r="R347" s="403"/>
      <c r="S347" s="403"/>
    </row>
    <row r="348" spans="1:19" s="244" customFormat="1">
      <c r="A348" s="229" t="s">
        <v>399</v>
      </c>
      <c r="B348" s="229" t="s">
        <v>399</v>
      </c>
      <c r="C348" s="229" t="s">
        <v>84</v>
      </c>
      <c r="D348" s="225">
        <v>2014</v>
      </c>
      <c r="E348" s="226" t="s">
        <v>25</v>
      </c>
      <c r="F348" s="226" t="s">
        <v>93</v>
      </c>
      <c r="G348" s="568" t="s">
        <v>532</v>
      </c>
      <c r="H348" s="606" t="s">
        <v>898</v>
      </c>
      <c r="I348" s="567">
        <v>2</v>
      </c>
      <c r="J348" s="607" t="s">
        <v>529</v>
      </c>
      <c r="K348" s="569">
        <v>323</v>
      </c>
      <c r="L348" s="569">
        <v>4627</v>
      </c>
      <c r="M348" s="569">
        <v>86</v>
      </c>
      <c r="N348" s="228">
        <f t="shared" si="5"/>
        <v>5036</v>
      </c>
      <c r="O348" s="608"/>
      <c r="P348" s="403"/>
      <c r="Q348" s="403"/>
      <c r="R348" s="403"/>
      <c r="S348" s="403"/>
    </row>
    <row r="349" spans="1:19" s="244" customFormat="1">
      <c r="A349" s="229" t="s">
        <v>399</v>
      </c>
      <c r="B349" s="229" t="s">
        <v>399</v>
      </c>
      <c r="C349" s="229" t="s">
        <v>84</v>
      </c>
      <c r="D349" s="225">
        <v>2014</v>
      </c>
      <c r="E349" s="226" t="s">
        <v>25</v>
      </c>
      <c r="F349" s="226" t="s">
        <v>93</v>
      </c>
      <c r="G349" s="568" t="s">
        <v>532</v>
      </c>
      <c r="H349" s="606" t="s">
        <v>899</v>
      </c>
      <c r="I349" s="567">
        <v>2</v>
      </c>
      <c r="J349" s="609" t="s">
        <v>530</v>
      </c>
      <c r="K349" s="569"/>
      <c r="L349" s="569">
        <v>157</v>
      </c>
      <c r="M349" s="569">
        <v>5</v>
      </c>
      <c r="N349" s="228">
        <f t="shared" si="5"/>
        <v>162</v>
      </c>
      <c r="O349" s="608"/>
      <c r="P349" s="403"/>
      <c r="Q349" s="403"/>
      <c r="R349" s="403"/>
      <c r="S349" s="403"/>
    </row>
    <row r="350" spans="1:19" s="244" customFormat="1">
      <c r="A350" s="229" t="s">
        <v>399</v>
      </c>
      <c r="B350" s="229" t="s">
        <v>399</v>
      </c>
      <c r="C350" s="229" t="s">
        <v>84</v>
      </c>
      <c r="D350" s="225">
        <v>2014</v>
      </c>
      <c r="E350" s="226" t="s">
        <v>25</v>
      </c>
      <c r="F350" s="226" t="s">
        <v>93</v>
      </c>
      <c r="G350" s="568" t="s">
        <v>532</v>
      </c>
      <c r="H350" s="606" t="s">
        <v>899</v>
      </c>
      <c r="I350" s="567">
        <v>2</v>
      </c>
      <c r="J350" s="568" t="s">
        <v>531</v>
      </c>
      <c r="K350" s="569"/>
      <c r="L350" s="569">
        <v>170</v>
      </c>
      <c r="M350" s="569">
        <v>4</v>
      </c>
      <c r="N350" s="228">
        <f t="shared" si="5"/>
        <v>174</v>
      </c>
      <c r="O350" s="608"/>
      <c r="P350" s="403"/>
      <c r="Q350" s="403"/>
      <c r="R350" s="403"/>
      <c r="S350" s="403"/>
    </row>
    <row r="351" spans="1:19" s="244" customFormat="1">
      <c r="A351" s="229" t="s">
        <v>399</v>
      </c>
      <c r="B351" s="229" t="s">
        <v>399</v>
      </c>
      <c r="C351" s="229" t="s">
        <v>84</v>
      </c>
      <c r="D351" s="225">
        <v>2014</v>
      </c>
      <c r="E351" s="226" t="s">
        <v>25</v>
      </c>
      <c r="F351" s="226" t="s">
        <v>93</v>
      </c>
      <c r="G351" s="568" t="s">
        <v>532</v>
      </c>
      <c r="H351" s="606" t="s">
        <v>899</v>
      </c>
      <c r="I351" s="567">
        <v>2</v>
      </c>
      <c r="J351" s="607" t="s">
        <v>529</v>
      </c>
      <c r="K351" s="569">
        <v>120</v>
      </c>
      <c r="L351" s="569">
        <v>176</v>
      </c>
      <c r="M351" s="569">
        <v>2</v>
      </c>
      <c r="N351" s="228">
        <f t="shared" si="5"/>
        <v>298</v>
      </c>
      <c r="O351" s="608"/>
      <c r="P351" s="403"/>
      <c r="Q351" s="403"/>
      <c r="R351" s="403"/>
      <c r="S351" s="403"/>
    </row>
    <row r="352" spans="1:19" s="244" customFormat="1">
      <c r="A352" s="229" t="s">
        <v>399</v>
      </c>
      <c r="B352" s="229" t="s">
        <v>399</v>
      </c>
      <c r="C352" s="229" t="s">
        <v>84</v>
      </c>
      <c r="D352" s="225">
        <v>2014</v>
      </c>
      <c r="E352" s="226" t="s">
        <v>25</v>
      </c>
      <c r="F352" s="226" t="s">
        <v>93</v>
      </c>
      <c r="G352" s="568" t="s">
        <v>532</v>
      </c>
      <c r="H352" s="606" t="s">
        <v>900</v>
      </c>
      <c r="I352" s="567">
        <v>2</v>
      </c>
      <c r="J352" s="609" t="s">
        <v>530</v>
      </c>
      <c r="K352" s="569"/>
      <c r="L352" s="569">
        <v>1</v>
      </c>
      <c r="M352" s="569">
        <v>0</v>
      </c>
      <c r="N352" s="228">
        <f t="shared" si="5"/>
        <v>1</v>
      </c>
      <c r="O352" s="608"/>
      <c r="P352" s="403"/>
      <c r="Q352" s="403"/>
      <c r="R352" s="403"/>
      <c r="S352" s="403"/>
    </row>
    <row r="353" spans="1:19" s="244" customFormat="1">
      <c r="A353" s="229" t="s">
        <v>399</v>
      </c>
      <c r="B353" s="229" t="s">
        <v>399</v>
      </c>
      <c r="C353" s="229" t="s">
        <v>84</v>
      </c>
      <c r="D353" s="225">
        <v>2014</v>
      </c>
      <c r="E353" s="226" t="s">
        <v>25</v>
      </c>
      <c r="F353" s="226" t="s">
        <v>93</v>
      </c>
      <c r="G353" s="568" t="s">
        <v>532</v>
      </c>
      <c r="H353" s="606" t="s">
        <v>900</v>
      </c>
      <c r="I353" s="567">
        <v>2</v>
      </c>
      <c r="J353" s="607" t="s">
        <v>529</v>
      </c>
      <c r="K353" s="569">
        <v>1</v>
      </c>
      <c r="L353" s="569">
        <v>0</v>
      </c>
      <c r="M353" s="569">
        <v>1</v>
      </c>
      <c r="N353" s="228">
        <f t="shared" si="5"/>
        <v>2</v>
      </c>
      <c r="O353" s="608"/>
      <c r="P353" s="403"/>
      <c r="Q353" s="403"/>
      <c r="R353" s="403"/>
      <c r="S353" s="403"/>
    </row>
    <row r="354" spans="1:19" s="244" customFormat="1">
      <c r="A354" s="229" t="s">
        <v>399</v>
      </c>
      <c r="B354" s="229" t="s">
        <v>399</v>
      </c>
      <c r="C354" s="229" t="s">
        <v>84</v>
      </c>
      <c r="D354" s="225">
        <v>2014</v>
      </c>
      <c r="E354" s="226" t="s">
        <v>25</v>
      </c>
      <c r="F354" s="226" t="s">
        <v>93</v>
      </c>
      <c r="G354" s="568" t="s">
        <v>532</v>
      </c>
      <c r="H354" s="606" t="s">
        <v>901</v>
      </c>
      <c r="I354" s="567">
        <v>2</v>
      </c>
      <c r="J354" s="609" t="s">
        <v>530</v>
      </c>
      <c r="K354" s="569"/>
      <c r="L354" s="569">
        <v>2</v>
      </c>
      <c r="M354" s="569">
        <v>0</v>
      </c>
      <c r="N354" s="228">
        <f t="shared" si="5"/>
        <v>2</v>
      </c>
      <c r="O354" s="608"/>
      <c r="P354" s="403"/>
      <c r="Q354" s="403"/>
      <c r="R354" s="403"/>
      <c r="S354" s="403"/>
    </row>
    <row r="355" spans="1:19" s="244" customFormat="1">
      <c r="A355" s="229" t="s">
        <v>399</v>
      </c>
      <c r="B355" s="229" t="s">
        <v>399</v>
      </c>
      <c r="C355" s="229" t="s">
        <v>84</v>
      </c>
      <c r="D355" s="225">
        <v>2014</v>
      </c>
      <c r="E355" s="226" t="s">
        <v>25</v>
      </c>
      <c r="F355" s="226" t="s">
        <v>93</v>
      </c>
      <c r="G355" s="568" t="s">
        <v>532</v>
      </c>
      <c r="H355" s="606" t="s">
        <v>901</v>
      </c>
      <c r="I355" s="567">
        <v>2</v>
      </c>
      <c r="J355" s="568" t="s">
        <v>531</v>
      </c>
      <c r="K355" s="569"/>
      <c r="L355" s="569">
        <v>108</v>
      </c>
      <c r="M355" s="569">
        <v>0</v>
      </c>
      <c r="N355" s="228">
        <f t="shared" si="5"/>
        <v>108</v>
      </c>
      <c r="O355" s="608"/>
      <c r="P355" s="403"/>
      <c r="Q355" s="403"/>
      <c r="R355" s="403"/>
      <c r="S355" s="403"/>
    </row>
    <row r="356" spans="1:19" s="244" customFormat="1">
      <c r="A356" s="229" t="s">
        <v>399</v>
      </c>
      <c r="B356" s="229" t="s">
        <v>399</v>
      </c>
      <c r="C356" s="229" t="s">
        <v>84</v>
      </c>
      <c r="D356" s="225">
        <v>2014</v>
      </c>
      <c r="E356" s="226" t="s">
        <v>25</v>
      </c>
      <c r="F356" s="226" t="s">
        <v>93</v>
      </c>
      <c r="G356" s="568" t="s">
        <v>532</v>
      </c>
      <c r="H356" s="606" t="s">
        <v>901</v>
      </c>
      <c r="I356" s="567">
        <v>2</v>
      </c>
      <c r="J356" s="568" t="s">
        <v>528</v>
      </c>
      <c r="K356" s="569"/>
      <c r="L356" s="569">
        <v>5</v>
      </c>
      <c r="M356" s="569">
        <v>0</v>
      </c>
      <c r="N356" s="228">
        <f t="shared" si="5"/>
        <v>5</v>
      </c>
      <c r="O356" s="608"/>
      <c r="P356" s="403"/>
      <c r="Q356" s="403"/>
      <c r="R356" s="403"/>
      <c r="S356" s="403"/>
    </row>
    <row r="357" spans="1:19" s="244" customFormat="1">
      <c r="A357" s="229" t="s">
        <v>399</v>
      </c>
      <c r="B357" s="229" t="s">
        <v>399</v>
      </c>
      <c r="C357" s="229" t="s">
        <v>84</v>
      </c>
      <c r="D357" s="225">
        <v>2014</v>
      </c>
      <c r="E357" s="226" t="s">
        <v>25</v>
      </c>
      <c r="F357" s="226" t="s">
        <v>93</v>
      </c>
      <c r="G357" s="568" t="s">
        <v>532</v>
      </c>
      <c r="H357" s="606" t="s">
        <v>901</v>
      </c>
      <c r="I357" s="567">
        <v>2</v>
      </c>
      <c r="J357" s="607" t="s">
        <v>529</v>
      </c>
      <c r="K357" s="569"/>
      <c r="L357" s="569">
        <v>1657</v>
      </c>
      <c r="M357" s="569">
        <v>6</v>
      </c>
      <c r="N357" s="228">
        <f t="shared" si="5"/>
        <v>1663</v>
      </c>
      <c r="O357" s="608"/>
      <c r="P357" s="403"/>
      <c r="Q357" s="403"/>
      <c r="R357" s="403"/>
      <c r="S357" s="403"/>
    </row>
    <row r="358" spans="1:19" s="244" customFormat="1">
      <c r="A358" s="229" t="s">
        <v>399</v>
      </c>
      <c r="B358" s="229" t="s">
        <v>399</v>
      </c>
      <c r="C358" s="229" t="s">
        <v>84</v>
      </c>
      <c r="D358" s="225">
        <v>2014</v>
      </c>
      <c r="E358" s="226" t="s">
        <v>25</v>
      </c>
      <c r="F358" s="226" t="s">
        <v>93</v>
      </c>
      <c r="G358" s="568" t="s">
        <v>532</v>
      </c>
      <c r="H358" s="606" t="s">
        <v>902</v>
      </c>
      <c r="I358" s="567">
        <v>1</v>
      </c>
      <c r="J358" s="609" t="s">
        <v>530</v>
      </c>
      <c r="K358" s="569"/>
      <c r="L358" s="569">
        <v>1735</v>
      </c>
      <c r="M358" s="569">
        <v>9</v>
      </c>
      <c r="N358" s="228">
        <f t="shared" si="5"/>
        <v>1744</v>
      </c>
      <c r="O358" s="608"/>
      <c r="P358" s="403"/>
      <c r="Q358" s="403"/>
      <c r="R358" s="403"/>
      <c r="S358" s="403"/>
    </row>
    <row r="359" spans="1:19" s="244" customFormat="1">
      <c r="A359" s="229" t="s">
        <v>399</v>
      </c>
      <c r="B359" s="229" t="s">
        <v>399</v>
      </c>
      <c r="C359" s="229" t="s">
        <v>84</v>
      </c>
      <c r="D359" s="225">
        <v>2014</v>
      </c>
      <c r="E359" s="226" t="s">
        <v>25</v>
      </c>
      <c r="F359" s="226" t="s">
        <v>93</v>
      </c>
      <c r="G359" s="568" t="s">
        <v>532</v>
      </c>
      <c r="H359" s="606" t="s">
        <v>902</v>
      </c>
      <c r="I359" s="567">
        <v>1</v>
      </c>
      <c r="J359" s="568" t="s">
        <v>531</v>
      </c>
      <c r="K359" s="569"/>
      <c r="L359" s="569">
        <v>93</v>
      </c>
      <c r="M359" s="569">
        <v>1</v>
      </c>
      <c r="N359" s="228">
        <f t="shared" si="5"/>
        <v>94</v>
      </c>
      <c r="O359" s="608"/>
      <c r="P359" s="403"/>
      <c r="Q359" s="403"/>
      <c r="R359" s="403"/>
      <c r="S359" s="403"/>
    </row>
    <row r="360" spans="1:19" s="244" customFormat="1">
      <c r="A360" s="229" t="s">
        <v>399</v>
      </c>
      <c r="B360" s="229" t="s">
        <v>399</v>
      </c>
      <c r="C360" s="229" t="s">
        <v>84</v>
      </c>
      <c r="D360" s="225">
        <v>2014</v>
      </c>
      <c r="E360" s="226" t="s">
        <v>25</v>
      </c>
      <c r="F360" s="226" t="s">
        <v>93</v>
      </c>
      <c r="G360" s="568" t="s">
        <v>532</v>
      </c>
      <c r="H360" s="606" t="s">
        <v>902</v>
      </c>
      <c r="I360" s="567">
        <v>1</v>
      </c>
      <c r="J360" s="568" t="s">
        <v>528</v>
      </c>
      <c r="K360" s="569"/>
      <c r="L360" s="569">
        <v>67</v>
      </c>
      <c r="M360" s="569">
        <v>0</v>
      </c>
      <c r="N360" s="228">
        <f t="shared" si="5"/>
        <v>67</v>
      </c>
      <c r="O360" s="608"/>
      <c r="P360" s="403"/>
      <c r="Q360" s="403"/>
      <c r="R360" s="403"/>
      <c r="S360" s="403"/>
    </row>
    <row r="361" spans="1:19" s="244" customFormat="1">
      <c r="A361" s="229" t="s">
        <v>399</v>
      </c>
      <c r="B361" s="229" t="s">
        <v>399</v>
      </c>
      <c r="C361" s="229" t="s">
        <v>84</v>
      </c>
      <c r="D361" s="225">
        <v>2014</v>
      </c>
      <c r="E361" s="226" t="s">
        <v>25</v>
      </c>
      <c r="F361" s="226" t="s">
        <v>93</v>
      </c>
      <c r="G361" s="568" t="s">
        <v>532</v>
      </c>
      <c r="H361" s="606" t="s">
        <v>902</v>
      </c>
      <c r="I361" s="567">
        <v>1</v>
      </c>
      <c r="J361" s="609" t="s">
        <v>307</v>
      </c>
      <c r="K361" s="569"/>
      <c r="L361" s="569">
        <v>109</v>
      </c>
      <c r="M361" s="569">
        <v>0</v>
      </c>
      <c r="N361" s="228">
        <f t="shared" si="5"/>
        <v>109</v>
      </c>
      <c r="O361" s="608"/>
      <c r="P361" s="403"/>
      <c r="Q361" s="403"/>
      <c r="R361" s="403"/>
      <c r="S361" s="403"/>
    </row>
    <row r="362" spans="1:19" s="244" customFormat="1">
      <c r="A362" s="229" t="s">
        <v>399</v>
      </c>
      <c r="B362" s="229" t="s">
        <v>399</v>
      </c>
      <c r="C362" s="229" t="s">
        <v>84</v>
      </c>
      <c r="D362" s="225">
        <v>2014</v>
      </c>
      <c r="E362" s="226" t="s">
        <v>25</v>
      </c>
      <c r="F362" s="226" t="s">
        <v>93</v>
      </c>
      <c r="G362" s="568" t="s">
        <v>532</v>
      </c>
      <c r="H362" s="606" t="s">
        <v>902</v>
      </c>
      <c r="I362" s="567">
        <v>1</v>
      </c>
      <c r="J362" s="607" t="s">
        <v>529</v>
      </c>
      <c r="K362" s="569">
        <v>1098</v>
      </c>
      <c r="L362" s="569">
        <v>7224</v>
      </c>
      <c r="M362" s="569">
        <v>135</v>
      </c>
      <c r="N362" s="228">
        <f t="shared" si="5"/>
        <v>8457</v>
      </c>
      <c r="O362" s="608"/>
      <c r="P362" s="403"/>
      <c r="Q362" s="403"/>
      <c r="R362" s="403"/>
      <c r="S362" s="403"/>
    </row>
    <row r="363" spans="1:19" s="244" customFormat="1">
      <c r="A363" s="229" t="s">
        <v>399</v>
      </c>
      <c r="B363" s="229" t="s">
        <v>399</v>
      </c>
      <c r="C363" s="229" t="s">
        <v>84</v>
      </c>
      <c r="D363" s="225">
        <v>2014</v>
      </c>
      <c r="E363" s="226" t="s">
        <v>25</v>
      </c>
      <c r="F363" s="226" t="s">
        <v>93</v>
      </c>
      <c r="G363" s="568" t="s">
        <v>532</v>
      </c>
      <c r="H363" s="606" t="s">
        <v>903</v>
      </c>
      <c r="I363" s="567">
        <v>2</v>
      </c>
      <c r="J363" s="609" t="s">
        <v>530</v>
      </c>
      <c r="K363" s="569"/>
      <c r="L363" s="569">
        <v>13</v>
      </c>
      <c r="M363" s="569">
        <v>0</v>
      </c>
      <c r="N363" s="228">
        <f t="shared" si="5"/>
        <v>13</v>
      </c>
      <c r="O363" s="608"/>
      <c r="P363" s="403"/>
      <c r="Q363" s="403"/>
      <c r="R363" s="403"/>
      <c r="S363" s="403"/>
    </row>
    <row r="364" spans="1:19" s="244" customFormat="1">
      <c r="A364" s="229" t="s">
        <v>399</v>
      </c>
      <c r="B364" s="229" t="s">
        <v>399</v>
      </c>
      <c r="C364" s="229" t="s">
        <v>84</v>
      </c>
      <c r="D364" s="225">
        <v>2014</v>
      </c>
      <c r="E364" s="226" t="s">
        <v>25</v>
      </c>
      <c r="F364" s="226" t="s">
        <v>93</v>
      </c>
      <c r="G364" s="568" t="s">
        <v>532</v>
      </c>
      <c r="H364" s="606" t="s">
        <v>903</v>
      </c>
      <c r="I364" s="567">
        <v>2</v>
      </c>
      <c r="J364" s="609" t="s">
        <v>307</v>
      </c>
      <c r="K364" s="569"/>
      <c r="L364" s="569">
        <v>2</v>
      </c>
      <c r="M364" s="569">
        <v>0</v>
      </c>
      <c r="N364" s="228">
        <f t="shared" si="5"/>
        <v>2</v>
      </c>
      <c r="O364" s="608"/>
      <c r="P364" s="403"/>
      <c r="Q364" s="403"/>
      <c r="R364" s="403"/>
      <c r="S364" s="403"/>
    </row>
    <row r="365" spans="1:19" s="244" customFormat="1">
      <c r="A365" s="229" t="s">
        <v>399</v>
      </c>
      <c r="B365" s="229" t="s">
        <v>399</v>
      </c>
      <c r="C365" s="229" t="s">
        <v>84</v>
      </c>
      <c r="D365" s="225">
        <v>2014</v>
      </c>
      <c r="E365" s="226" t="s">
        <v>25</v>
      </c>
      <c r="F365" s="226" t="s">
        <v>93</v>
      </c>
      <c r="G365" s="568" t="s">
        <v>532</v>
      </c>
      <c r="H365" s="606" t="s">
        <v>903</v>
      </c>
      <c r="I365" s="567">
        <v>2</v>
      </c>
      <c r="J365" s="607" t="s">
        <v>529</v>
      </c>
      <c r="K365" s="569">
        <v>114</v>
      </c>
      <c r="L365" s="569">
        <v>78</v>
      </c>
      <c r="M365" s="569">
        <v>0</v>
      </c>
      <c r="N365" s="228">
        <f t="shared" si="5"/>
        <v>192</v>
      </c>
      <c r="O365" s="608"/>
      <c r="P365" s="403"/>
      <c r="Q365" s="403"/>
      <c r="R365" s="403"/>
      <c r="S365" s="403"/>
    </row>
    <row r="366" spans="1:19" s="244" customFormat="1">
      <c r="A366" s="229" t="s">
        <v>399</v>
      </c>
      <c r="B366" s="229" t="s">
        <v>399</v>
      </c>
      <c r="C366" s="229" t="s">
        <v>84</v>
      </c>
      <c r="D366" s="225">
        <v>2014</v>
      </c>
      <c r="E366" s="226" t="s">
        <v>25</v>
      </c>
      <c r="F366" s="226" t="s">
        <v>93</v>
      </c>
      <c r="G366" s="568" t="s">
        <v>532</v>
      </c>
      <c r="H366" s="606" t="s">
        <v>904</v>
      </c>
      <c r="I366" s="567">
        <v>2</v>
      </c>
      <c r="J366" s="609" t="s">
        <v>530</v>
      </c>
      <c r="K366" s="569"/>
      <c r="L366" s="569">
        <v>1</v>
      </c>
      <c r="M366" s="569">
        <v>0</v>
      </c>
      <c r="N366" s="228">
        <f t="shared" si="5"/>
        <v>1</v>
      </c>
      <c r="O366" s="608"/>
      <c r="P366" s="403"/>
      <c r="Q366" s="403"/>
      <c r="R366" s="403"/>
      <c r="S366" s="403"/>
    </row>
    <row r="367" spans="1:19" s="244" customFormat="1">
      <c r="A367" s="229" t="s">
        <v>399</v>
      </c>
      <c r="B367" s="229" t="s">
        <v>399</v>
      </c>
      <c r="C367" s="229" t="s">
        <v>84</v>
      </c>
      <c r="D367" s="225">
        <v>2014</v>
      </c>
      <c r="E367" s="226" t="s">
        <v>25</v>
      </c>
      <c r="F367" s="226" t="s">
        <v>93</v>
      </c>
      <c r="G367" s="568" t="s">
        <v>532</v>
      </c>
      <c r="H367" s="606" t="s">
        <v>904</v>
      </c>
      <c r="I367" s="567">
        <v>2</v>
      </c>
      <c r="J367" s="568" t="s">
        <v>531</v>
      </c>
      <c r="K367" s="569"/>
      <c r="L367" s="569">
        <v>1</v>
      </c>
      <c r="M367" s="569">
        <v>0</v>
      </c>
      <c r="N367" s="228">
        <f t="shared" si="5"/>
        <v>1</v>
      </c>
      <c r="O367" s="608"/>
      <c r="P367" s="403"/>
      <c r="Q367" s="403"/>
      <c r="R367" s="403"/>
      <c r="S367" s="403"/>
    </row>
    <row r="368" spans="1:19" s="244" customFormat="1">
      <c r="A368" s="229" t="s">
        <v>399</v>
      </c>
      <c r="B368" s="229" t="s">
        <v>399</v>
      </c>
      <c r="C368" s="229" t="s">
        <v>84</v>
      </c>
      <c r="D368" s="225">
        <v>2014</v>
      </c>
      <c r="E368" s="226" t="s">
        <v>25</v>
      </c>
      <c r="F368" s="226" t="s">
        <v>93</v>
      </c>
      <c r="G368" s="568" t="s">
        <v>532</v>
      </c>
      <c r="H368" s="606" t="s">
        <v>905</v>
      </c>
      <c r="I368" s="567">
        <v>1</v>
      </c>
      <c r="J368" s="609" t="s">
        <v>530</v>
      </c>
      <c r="K368" s="569"/>
      <c r="L368" s="569">
        <v>606</v>
      </c>
      <c r="M368" s="569">
        <v>26</v>
      </c>
      <c r="N368" s="228">
        <f t="shared" si="5"/>
        <v>632</v>
      </c>
      <c r="O368" s="608"/>
      <c r="P368" s="403"/>
      <c r="Q368" s="403"/>
      <c r="R368" s="403"/>
      <c r="S368" s="403"/>
    </row>
    <row r="369" spans="1:19" s="244" customFormat="1">
      <c r="A369" s="229" t="s">
        <v>399</v>
      </c>
      <c r="B369" s="229" t="s">
        <v>399</v>
      </c>
      <c r="C369" s="229" t="s">
        <v>84</v>
      </c>
      <c r="D369" s="225">
        <v>2014</v>
      </c>
      <c r="E369" s="226" t="s">
        <v>25</v>
      </c>
      <c r="F369" s="226" t="s">
        <v>93</v>
      </c>
      <c r="G369" s="568" t="s">
        <v>532</v>
      </c>
      <c r="H369" s="606" t="s">
        <v>905</v>
      </c>
      <c r="I369" s="567">
        <v>1</v>
      </c>
      <c r="J369" s="568" t="s">
        <v>531</v>
      </c>
      <c r="K369" s="569"/>
      <c r="L369" s="569">
        <v>799</v>
      </c>
      <c r="M369" s="569">
        <v>1</v>
      </c>
      <c r="N369" s="228">
        <f t="shared" si="5"/>
        <v>800</v>
      </c>
      <c r="O369" s="608"/>
      <c r="P369" s="403"/>
      <c r="Q369" s="403"/>
      <c r="R369" s="403"/>
      <c r="S369" s="403"/>
    </row>
    <row r="370" spans="1:19" s="244" customFormat="1">
      <c r="A370" s="229" t="s">
        <v>399</v>
      </c>
      <c r="B370" s="229" t="s">
        <v>399</v>
      </c>
      <c r="C370" s="229" t="s">
        <v>84</v>
      </c>
      <c r="D370" s="225">
        <v>2014</v>
      </c>
      <c r="E370" s="226" t="s">
        <v>25</v>
      </c>
      <c r="F370" s="226" t="s">
        <v>93</v>
      </c>
      <c r="G370" s="568" t="s">
        <v>532</v>
      </c>
      <c r="H370" s="606" t="s">
        <v>905</v>
      </c>
      <c r="I370" s="567">
        <v>1</v>
      </c>
      <c r="J370" s="568" t="s">
        <v>528</v>
      </c>
      <c r="K370" s="569"/>
      <c r="L370" s="569">
        <v>13</v>
      </c>
      <c r="M370" s="569">
        <v>0</v>
      </c>
      <c r="N370" s="228">
        <f t="shared" si="5"/>
        <v>13</v>
      </c>
      <c r="O370" s="608"/>
      <c r="P370" s="403"/>
      <c r="Q370" s="403"/>
      <c r="R370" s="403"/>
      <c r="S370" s="403"/>
    </row>
    <row r="371" spans="1:19" s="244" customFormat="1">
      <c r="A371" s="229" t="s">
        <v>399</v>
      </c>
      <c r="B371" s="229" t="s">
        <v>399</v>
      </c>
      <c r="C371" s="229" t="s">
        <v>84</v>
      </c>
      <c r="D371" s="225">
        <v>2014</v>
      </c>
      <c r="E371" s="226" t="s">
        <v>25</v>
      </c>
      <c r="F371" s="226" t="s">
        <v>93</v>
      </c>
      <c r="G371" s="568" t="s">
        <v>532</v>
      </c>
      <c r="H371" s="606" t="s">
        <v>905</v>
      </c>
      <c r="I371" s="567">
        <v>1</v>
      </c>
      <c r="J371" s="607" t="s">
        <v>529</v>
      </c>
      <c r="K371" s="569">
        <v>783</v>
      </c>
      <c r="L371" s="569">
        <v>8345</v>
      </c>
      <c r="M371" s="569">
        <v>189</v>
      </c>
      <c r="N371" s="228">
        <f t="shared" si="5"/>
        <v>9317</v>
      </c>
      <c r="O371" s="608"/>
      <c r="P371" s="403"/>
      <c r="Q371" s="403"/>
      <c r="R371" s="403"/>
      <c r="S371" s="403"/>
    </row>
    <row r="372" spans="1:19" s="244" customFormat="1">
      <c r="A372" s="229" t="s">
        <v>399</v>
      </c>
      <c r="B372" s="229" t="s">
        <v>399</v>
      </c>
      <c r="C372" s="229" t="s">
        <v>84</v>
      </c>
      <c r="D372" s="225">
        <v>2014</v>
      </c>
      <c r="E372" s="226" t="s">
        <v>25</v>
      </c>
      <c r="F372" s="226" t="s">
        <v>93</v>
      </c>
      <c r="G372" s="568" t="s">
        <v>532</v>
      </c>
      <c r="H372" s="606" t="s">
        <v>906</v>
      </c>
      <c r="I372" s="567">
        <v>1</v>
      </c>
      <c r="J372" s="609" t="s">
        <v>530</v>
      </c>
      <c r="K372" s="569"/>
      <c r="L372" s="569">
        <v>142</v>
      </c>
      <c r="M372" s="569">
        <v>1</v>
      </c>
      <c r="N372" s="228">
        <f t="shared" si="5"/>
        <v>143</v>
      </c>
      <c r="O372" s="608"/>
      <c r="P372" s="403"/>
      <c r="Q372" s="403"/>
      <c r="R372" s="403"/>
      <c r="S372" s="403"/>
    </row>
    <row r="373" spans="1:19" s="244" customFormat="1">
      <c r="A373" s="229" t="s">
        <v>399</v>
      </c>
      <c r="B373" s="229" t="s">
        <v>399</v>
      </c>
      <c r="C373" s="229" t="s">
        <v>84</v>
      </c>
      <c r="D373" s="225">
        <v>2014</v>
      </c>
      <c r="E373" s="226" t="s">
        <v>25</v>
      </c>
      <c r="F373" s="226" t="s">
        <v>93</v>
      </c>
      <c r="G373" s="568" t="s">
        <v>532</v>
      </c>
      <c r="H373" s="606" t="s">
        <v>906</v>
      </c>
      <c r="I373" s="567">
        <v>1</v>
      </c>
      <c r="J373" s="568" t="s">
        <v>531</v>
      </c>
      <c r="K373" s="569"/>
      <c r="L373" s="569">
        <v>775</v>
      </c>
      <c r="M373" s="569">
        <v>0</v>
      </c>
      <c r="N373" s="228">
        <f t="shared" si="5"/>
        <v>775</v>
      </c>
      <c r="O373" s="608"/>
      <c r="P373" s="403"/>
      <c r="Q373" s="403"/>
      <c r="R373" s="403"/>
      <c r="S373" s="403"/>
    </row>
    <row r="374" spans="1:19" s="244" customFormat="1">
      <c r="A374" s="229" t="s">
        <v>399</v>
      </c>
      <c r="B374" s="229" t="s">
        <v>399</v>
      </c>
      <c r="C374" s="229" t="s">
        <v>84</v>
      </c>
      <c r="D374" s="225">
        <v>2014</v>
      </c>
      <c r="E374" s="226" t="s">
        <v>25</v>
      </c>
      <c r="F374" s="226" t="s">
        <v>93</v>
      </c>
      <c r="G374" s="568" t="s">
        <v>532</v>
      </c>
      <c r="H374" s="606" t="s">
        <v>906</v>
      </c>
      <c r="I374" s="567">
        <v>1</v>
      </c>
      <c r="J374" s="568" t="s">
        <v>528</v>
      </c>
      <c r="K374" s="569"/>
      <c r="L374" s="569">
        <v>21</v>
      </c>
      <c r="M374" s="569">
        <v>6</v>
      </c>
      <c r="N374" s="228">
        <f t="shared" si="5"/>
        <v>27</v>
      </c>
      <c r="O374" s="608"/>
      <c r="P374" s="403"/>
      <c r="Q374" s="403"/>
      <c r="R374" s="403"/>
      <c r="S374" s="403"/>
    </row>
    <row r="375" spans="1:19" s="244" customFormat="1">
      <c r="A375" s="229" t="s">
        <v>399</v>
      </c>
      <c r="B375" s="229" t="s">
        <v>399</v>
      </c>
      <c r="C375" s="229" t="s">
        <v>84</v>
      </c>
      <c r="D375" s="225">
        <v>2014</v>
      </c>
      <c r="E375" s="226" t="s">
        <v>25</v>
      </c>
      <c r="F375" s="226" t="s">
        <v>93</v>
      </c>
      <c r="G375" s="568" t="s">
        <v>532</v>
      </c>
      <c r="H375" s="606" t="s">
        <v>906</v>
      </c>
      <c r="I375" s="567">
        <v>1</v>
      </c>
      <c r="J375" s="609" t="s">
        <v>307</v>
      </c>
      <c r="K375" s="569"/>
      <c r="L375" s="569">
        <v>3</v>
      </c>
      <c r="M375" s="569">
        <v>0</v>
      </c>
      <c r="N375" s="228">
        <f t="shared" si="5"/>
        <v>3</v>
      </c>
      <c r="O375" s="608"/>
      <c r="P375" s="403"/>
      <c r="Q375" s="403"/>
      <c r="R375" s="403"/>
      <c r="S375" s="403"/>
    </row>
    <row r="376" spans="1:19" s="244" customFormat="1">
      <c r="A376" s="229" t="s">
        <v>399</v>
      </c>
      <c r="B376" s="229" t="s">
        <v>399</v>
      </c>
      <c r="C376" s="229" t="s">
        <v>84</v>
      </c>
      <c r="D376" s="225">
        <v>2014</v>
      </c>
      <c r="E376" s="226" t="s">
        <v>25</v>
      </c>
      <c r="F376" s="226" t="s">
        <v>93</v>
      </c>
      <c r="G376" s="568" t="s">
        <v>532</v>
      </c>
      <c r="H376" s="606" t="s">
        <v>906</v>
      </c>
      <c r="I376" s="567">
        <v>1</v>
      </c>
      <c r="J376" s="607" t="s">
        <v>529</v>
      </c>
      <c r="K376" s="569">
        <v>15</v>
      </c>
      <c r="L376" s="569">
        <v>637</v>
      </c>
      <c r="M376" s="569">
        <v>1</v>
      </c>
      <c r="N376" s="228">
        <f t="shared" si="5"/>
        <v>653</v>
      </c>
      <c r="O376" s="608"/>
      <c r="P376" s="403"/>
      <c r="Q376" s="403"/>
      <c r="R376" s="403"/>
      <c r="S376" s="403"/>
    </row>
    <row r="377" spans="1:19" s="244" customFormat="1">
      <c r="A377" s="229" t="s">
        <v>399</v>
      </c>
      <c r="B377" s="229" t="s">
        <v>399</v>
      </c>
      <c r="C377" s="229" t="s">
        <v>84</v>
      </c>
      <c r="D377" s="225">
        <v>2014</v>
      </c>
      <c r="E377" s="226" t="s">
        <v>25</v>
      </c>
      <c r="F377" s="226" t="s">
        <v>93</v>
      </c>
      <c r="G377" s="568" t="s">
        <v>532</v>
      </c>
      <c r="H377" s="606" t="s">
        <v>682</v>
      </c>
      <c r="I377" s="567">
        <v>1</v>
      </c>
      <c r="J377" s="609" t="s">
        <v>530</v>
      </c>
      <c r="K377" s="569"/>
      <c r="L377" s="569">
        <v>2</v>
      </c>
      <c r="M377" s="569">
        <v>4</v>
      </c>
      <c r="N377" s="228">
        <f t="shared" si="5"/>
        <v>6</v>
      </c>
      <c r="O377" s="608"/>
      <c r="P377" s="403"/>
      <c r="Q377" s="403"/>
      <c r="R377" s="403"/>
      <c r="S377" s="403"/>
    </row>
    <row r="378" spans="1:19" s="244" customFormat="1">
      <c r="A378" s="229" t="s">
        <v>399</v>
      </c>
      <c r="B378" s="229" t="s">
        <v>399</v>
      </c>
      <c r="C378" s="229" t="s">
        <v>84</v>
      </c>
      <c r="D378" s="225">
        <v>2014</v>
      </c>
      <c r="E378" s="226" t="s">
        <v>25</v>
      </c>
      <c r="F378" s="226" t="s">
        <v>93</v>
      </c>
      <c r="G378" s="568" t="s">
        <v>532</v>
      </c>
      <c r="H378" s="606" t="s">
        <v>682</v>
      </c>
      <c r="I378" s="567">
        <v>1</v>
      </c>
      <c r="J378" s="568" t="s">
        <v>531</v>
      </c>
      <c r="K378" s="569"/>
      <c r="L378" s="569">
        <v>1</v>
      </c>
      <c r="M378" s="569">
        <v>0</v>
      </c>
      <c r="N378" s="228">
        <f t="shared" si="5"/>
        <v>1</v>
      </c>
      <c r="O378" s="608"/>
      <c r="P378" s="403"/>
      <c r="Q378" s="403"/>
      <c r="R378" s="403"/>
      <c r="S378" s="403"/>
    </row>
    <row r="379" spans="1:19" s="244" customFormat="1">
      <c r="A379" s="229" t="s">
        <v>399</v>
      </c>
      <c r="B379" s="229" t="s">
        <v>399</v>
      </c>
      <c r="C379" s="229" t="s">
        <v>84</v>
      </c>
      <c r="D379" s="225">
        <v>2014</v>
      </c>
      <c r="E379" s="226" t="s">
        <v>25</v>
      </c>
      <c r="F379" s="226" t="s">
        <v>93</v>
      </c>
      <c r="G379" s="568" t="s">
        <v>532</v>
      </c>
      <c r="H379" s="606" t="s">
        <v>682</v>
      </c>
      <c r="I379" s="567">
        <v>1</v>
      </c>
      <c r="J379" s="607" t="s">
        <v>529</v>
      </c>
      <c r="K379" s="569">
        <v>1</v>
      </c>
      <c r="L379" s="569">
        <v>1</v>
      </c>
      <c r="M379" s="569">
        <v>3</v>
      </c>
      <c r="N379" s="228">
        <f t="shared" si="5"/>
        <v>5</v>
      </c>
      <c r="O379" s="608"/>
      <c r="P379" s="403"/>
      <c r="Q379" s="403"/>
      <c r="R379" s="403"/>
      <c r="S379" s="403"/>
    </row>
    <row r="380" spans="1:19" s="244" customFormat="1">
      <c r="A380" s="229" t="s">
        <v>399</v>
      </c>
      <c r="B380" s="229" t="s">
        <v>399</v>
      </c>
      <c r="C380" s="229" t="s">
        <v>84</v>
      </c>
      <c r="D380" s="225">
        <v>2014</v>
      </c>
      <c r="E380" s="226" t="s">
        <v>25</v>
      </c>
      <c r="F380" s="226" t="s">
        <v>93</v>
      </c>
      <c r="G380" s="568" t="s">
        <v>532</v>
      </c>
      <c r="H380" s="606" t="s">
        <v>683</v>
      </c>
      <c r="I380" s="567">
        <v>1</v>
      </c>
      <c r="J380" s="607" t="s">
        <v>529</v>
      </c>
      <c r="K380" s="569"/>
      <c r="L380" s="569">
        <v>0</v>
      </c>
      <c r="M380" s="569">
        <v>4</v>
      </c>
      <c r="N380" s="228">
        <f t="shared" si="5"/>
        <v>4</v>
      </c>
      <c r="O380" s="608"/>
      <c r="P380" s="403"/>
      <c r="Q380" s="403"/>
      <c r="R380" s="403"/>
      <c r="S380" s="403"/>
    </row>
    <row r="381" spans="1:19" s="244" customFormat="1">
      <c r="A381" s="229" t="s">
        <v>399</v>
      </c>
      <c r="B381" s="229" t="s">
        <v>399</v>
      </c>
      <c r="C381" s="229" t="s">
        <v>84</v>
      </c>
      <c r="D381" s="225">
        <v>2014</v>
      </c>
      <c r="E381" s="226" t="s">
        <v>25</v>
      </c>
      <c r="F381" s="226" t="s">
        <v>93</v>
      </c>
      <c r="G381" s="568" t="s">
        <v>532</v>
      </c>
      <c r="H381" s="606" t="s">
        <v>684</v>
      </c>
      <c r="I381" s="567">
        <v>1</v>
      </c>
      <c r="J381" s="609" t="s">
        <v>530</v>
      </c>
      <c r="K381" s="569"/>
      <c r="L381" s="569">
        <v>0</v>
      </c>
      <c r="M381" s="569">
        <v>2</v>
      </c>
      <c r="N381" s="228">
        <f t="shared" si="5"/>
        <v>2</v>
      </c>
      <c r="O381" s="608"/>
      <c r="P381" s="403"/>
      <c r="Q381" s="403"/>
      <c r="R381" s="403"/>
      <c r="S381" s="403"/>
    </row>
    <row r="382" spans="1:19" s="244" customFormat="1">
      <c r="A382" s="229" t="s">
        <v>399</v>
      </c>
      <c r="B382" s="229" t="s">
        <v>399</v>
      </c>
      <c r="C382" s="229" t="s">
        <v>84</v>
      </c>
      <c r="D382" s="225">
        <v>2014</v>
      </c>
      <c r="E382" s="226" t="s">
        <v>25</v>
      </c>
      <c r="F382" s="226" t="s">
        <v>93</v>
      </c>
      <c r="G382" s="568" t="s">
        <v>532</v>
      </c>
      <c r="H382" s="606" t="s">
        <v>684</v>
      </c>
      <c r="I382" s="567">
        <v>1</v>
      </c>
      <c r="J382" s="568" t="s">
        <v>531</v>
      </c>
      <c r="K382" s="569"/>
      <c r="L382" s="569">
        <v>2</v>
      </c>
      <c r="M382" s="569">
        <v>0</v>
      </c>
      <c r="N382" s="228">
        <f t="shared" si="5"/>
        <v>2</v>
      </c>
      <c r="O382" s="608"/>
      <c r="P382" s="403"/>
      <c r="Q382" s="403"/>
      <c r="R382" s="403"/>
      <c r="S382" s="403"/>
    </row>
    <row r="383" spans="1:19" s="244" customFormat="1">
      <c r="A383" s="229" t="s">
        <v>399</v>
      </c>
      <c r="B383" s="229" t="s">
        <v>399</v>
      </c>
      <c r="C383" s="229" t="s">
        <v>84</v>
      </c>
      <c r="D383" s="225">
        <v>2014</v>
      </c>
      <c r="E383" s="226" t="s">
        <v>25</v>
      </c>
      <c r="F383" s="226" t="s">
        <v>93</v>
      </c>
      <c r="G383" s="568" t="s">
        <v>532</v>
      </c>
      <c r="H383" s="606" t="s">
        <v>91</v>
      </c>
      <c r="I383" s="567">
        <v>1</v>
      </c>
      <c r="J383" s="609" t="s">
        <v>530</v>
      </c>
      <c r="K383" s="569"/>
      <c r="L383" s="569">
        <v>49</v>
      </c>
      <c r="M383" s="569">
        <v>0</v>
      </c>
      <c r="N383" s="228">
        <f t="shared" si="5"/>
        <v>49</v>
      </c>
      <c r="O383" s="608"/>
      <c r="P383" s="403"/>
      <c r="Q383" s="403"/>
      <c r="R383" s="403"/>
      <c r="S383" s="403"/>
    </row>
    <row r="384" spans="1:19" s="244" customFormat="1">
      <c r="A384" s="229" t="s">
        <v>399</v>
      </c>
      <c r="B384" s="229" t="s">
        <v>399</v>
      </c>
      <c r="C384" s="229" t="s">
        <v>84</v>
      </c>
      <c r="D384" s="225">
        <v>2014</v>
      </c>
      <c r="E384" s="226" t="s">
        <v>25</v>
      </c>
      <c r="F384" s="226" t="s">
        <v>93</v>
      </c>
      <c r="G384" s="568" t="s">
        <v>532</v>
      </c>
      <c r="H384" s="606" t="s">
        <v>91</v>
      </c>
      <c r="I384" s="567">
        <v>1</v>
      </c>
      <c r="J384" s="568" t="s">
        <v>531</v>
      </c>
      <c r="K384" s="569"/>
      <c r="L384" s="569">
        <v>9</v>
      </c>
      <c r="M384" s="569">
        <v>0</v>
      </c>
      <c r="N384" s="228">
        <f t="shared" si="5"/>
        <v>9</v>
      </c>
      <c r="O384" s="608"/>
      <c r="P384" s="403"/>
      <c r="Q384" s="403"/>
      <c r="R384" s="403"/>
      <c r="S384" s="403"/>
    </row>
    <row r="385" spans="1:19" s="244" customFormat="1">
      <c r="A385" s="229" t="s">
        <v>399</v>
      </c>
      <c r="B385" s="229" t="s">
        <v>399</v>
      </c>
      <c r="C385" s="229" t="s">
        <v>84</v>
      </c>
      <c r="D385" s="225">
        <v>2014</v>
      </c>
      <c r="E385" s="226" t="s">
        <v>25</v>
      </c>
      <c r="F385" s="226" t="s">
        <v>93</v>
      </c>
      <c r="G385" s="568" t="s">
        <v>532</v>
      </c>
      <c r="H385" s="606" t="s">
        <v>91</v>
      </c>
      <c r="I385" s="567">
        <v>1</v>
      </c>
      <c r="J385" s="607" t="s">
        <v>529</v>
      </c>
      <c r="K385" s="569">
        <v>73</v>
      </c>
      <c r="L385" s="569">
        <v>145</v>
      </c>
      <c r="M385" s="569">
        <v>0</v>
      </c>
      <c r="N385" s="228">
        <f t="shared" si="5"/>
        <v>218</v>
      </c>
      <c r="O385" s="608"/>
      <c r="P385" s="403"/>
      <c r="Q385" s="403"/>
      <c r="R385" s="403"/>
      <c r="S385" s="403"/>
    </row>
    <row r="386" spans="1:19" s="244" customFormat="1">
      <c r="A386" s="229" t="s">
        <v>399</v>
      </c>
      <c r="B386" s="229" t="s">
        <v>399</v>
      </c>
      <c r="C386" s="229" t="s">
        <v>84</v>
      </c>
      <c r="D386" s="225">
        <v>2014</v>
      </c>
      <c r="E386" s="226" t="s">
        <v>25</v>
      </c>
      <c r="F386" s="226" t="s">
        <v>93</v>
      </c>
      <c r="G386" s="568" t="s">
        <v>532</v>
      </c>
      <c r="H386" s="606" t="s">
        <v>907</v>
      </c>
      <c r="I386" s="567">
        <v>2</v>
      </c>
      <c r="J386" s="609" t="s">
        <v>530</v>
      </c>
      <c r="K386" s="569"/>
      <c r="L386" s="569">
        <v>4</v>
      </c>
      <c r="M386" s="569">
        <v>1</v>
      </c>
      <c r="N386" s="228">
        <f t="shared" si="5"/>
        <v>5</v>
      </c>
      <c r="O386" s="608"/>
      <c r="P386" s="403"/>
      <c r="Q386" s="403"/>
      <c r="R386" s="403"/>
      <c r="S386" s="403"/>
    </row>
    <row r="387" spans="1:19" s="244" customFormat="1">
      <c r="A387" s="229" t="s">
        <v>399</v>
      </c>
      <c r="B387" s="229" t="s">
        <v>399</v>
      </c>
      <c r="C387" s="229" t="s">
        <v>84</v>
      </c>
      <c r="D387" s="225">
        <v>2014</v>
      </c>
      <c r="E387" s="226" t="s">
        <v>25</v>
      </c>
      <c r="F387" s="226" t="s">
        <v>93</v>
      </c>
      <c r="G387" s="568" t="s">
        <v>532</v>
      </c>
      <c r="H387" s="606" t="s">
        <v>907</v>
      </c>
      <c r="I387" s="567">
        <v>2</v>
      </c>
      <c r="J387" s="568" t="s">
        <v>531</v>
      </c>
      <c r="K387" s="569"/>
      <c r="L387" s="569">
        <v>70</v>
      </c>
      <c r="M387" s="569">
        <v>0</v>
      </c>
      <c r="N387" s="228">
        <f t="shared" si="5"/>
        <v>70</v>
      </c>
      <c r="O387" s="608"/>
      <c r="P387" s="403"/>
      <c r="Q387" s="403"/>
      <c r="R387" s="403"/>
      <c r="S387" s="403"/>
    </row>
    <row r="388" spans="1:19" s="244" customFormat="1">
      <c r="A388" s="229" t="s">
        <v>399</v>
      </c>
      <c r="B388" s="229" t="s">
        <v>399</v>
      </c>
      <c r="C388" s="229" t="s">
        <v>84</v>
      </c>
      <c r="D388" s="225">
        <v>2014</v>
      </c>
      <c r="E388" s="226" t="s">
        <v>25</v>
      </c>
      <c r="F388" s="226" t="s">
        <v>93</v>
      </c>
      <c r="G388" s="568" t="s">
        <v>532</v>
      </c>
      <c r="H388" s="606" t="s">
        <v>907</v>
      </c>
      <c r="I388" s="567">
        <v>2</v>
      </c>
      <c r="J388" s="568" t="s">
        <v>528</v>
      </c>
      <c r="K388" s="569"/>
      <c r="L388" s="569">
        <v>1</v>
      </c>
      <c r="M388" s="569">
        <v>0</v>
      </c>
      <c r="N388" s="228">
        <f t="shared" si="5"/>
        <v>1</v>
      </c>
      <c r="O388" s="608"/>
      <c r="P388" s="403"/>
      <c r="Q388" s="403"/>
      <c r="R388" s="403"/>
      <c r="S388" s="403"/>
    </row>
    <row r="389" spans="1:19" s="244" customFormat="1">
      <c r="A389" s="229" t="s">
        <v>399</v>
      </c>
      <c r="B389" s="229" t="s">
        <v>399</v>
      </c>
      <c r="C389" s="229" t="s">
        <v>84</v>
      </c>
      <c r="D389" s="225">
        <v>2014</v>
      </c>
      <c r="E389" s="226" t="s">
        <v>25</v>
      </c>
      <c r="F389" s="226" t="s">
        <v>93</v>
      </c>
      <c r="G389" s="568" t="s">
        <v>532</v>
      </c>
      <c r="H389" s="606" t="s">
        <v>907</v>
      </c>
      <c r="I389" s="567">
        <v>2</v>
      </c>
      <c r="J389" s="609" t="s">
        <v>307</v>
      </c>
      <c r="K389" s="569"/>
      <c r="L389" s="569">
        <v>7</v>
      </c>
      <c r="M389" s="569">
        <v>0</v>
      </c>
      <c r="N389" s="228">
        <f t="shared" si="5"/>
        <v>7</v>
      </c>
      <c r="O389" s="608"/>
      <c r="P389" s="403"/>
      <c r="Q389" s="403"/>
      <c r="R389" s="403"/>
      <c r="S389" s="403"/>
    </row>
    <row r="390" spans="1:19" s="244" customFormat="1">
      <c r="A390" s="229" t="s">
        <v>399</v>
      </c>
      <c r="B390" s="229" t="s">
        <v>399</v>
      </c>
      <c r="C390" s="229" t="s">
        <v>84</v>
      </c>
      <c r="D390" s="225">
        <v>2014</v>
      </c>
      <c r="E390" s="226" t="s">
        <v>25</v>
      </c>
      <c r="F390" s="226" t="s">
        <v>93</v>
      </c>
      <c r="G390" s="568" t="s">
        <v>532</v>
      </c>
      <c r="H390" s="606" t="s">
        <v>907</v>
      </c>
      <c r="I390" s="567">
        <v>2</v>
      </c>
      <c r="J390" s="607" t="s">
        <v>529</v>
      </c>
      <c r="K390" s="569">
        <v>21</v>
      </c>
      <c r="L390" s="569">
        <v>276</v>
      </c>
      <c r="M390" s="569">
        <v>3</v>
      </c>
      <c r="N390" s="228">
        <f t="shared" ref="N390:N453" si="6">K390+L390+M390</f>
        <v>300</v>
      </c>
      <c r="O390" s="608"/>
      <c r="P390" s="403"/>
      <c r="Q390" s="403"/>
      <c r="R390" s="403"/>
      <c r="S390" s="403"/>
    </row>
    <row r="391" spans="1:19" s="244" customFormat="1">
      <c r="A391" s="229" t="s">
        <v>399</v>
      </c>
      <c r="B391" s="229" t="s">
        <v>399</v>
      </c>
      <c r="C391" s="229" t="s">
        <v>84</v>
      </c>
      <c r="D391" s="225">
        <v>2014</v>
      </c>
      <c r="E391" s="226" t="s">
        <v>25</v>
      </c>
      <c r="F391" s="226" t="s">
        <v>93</v>
      </c>
      <c r="G391" s="568" t="s">
        <v>532</v>
      </c>
      <c r="H391" s="606" t="s">
        <v>690</v>
      </c>
      <c r="I391" s="567">
        <v>1</v>
      </c>
      <c r="J391" s="607" t="s">
        <v>529</v>
      </c>
      <c r="K391" s="569">
        <v>2</v>
      </c>
      <c r="L391" s="569">
        <v>0</v>
      </c>
      <c r="M391" s="569">
        <v>2</v>
      </c>
      <c r="N391" s="228">
        <f t="shared" si="6"/>
        <v>4</v>
      </c>
      <c r="O391" s="608"/>
      <c r="P391" s="403"/>
      <c r="Q391" s="403"/>
      <c r="R391" s="403"/>
      <c r="S391" s="403"/>
    </row>
    <row r="392" spans="1:19" s="244" customFormat="1">
      <c r="A392" s="229" t="s">
        <v>399</v>
      </c>
      <c r="B392" s="229" t="s">
        <v>399</v>
      </c>
      <c r="C392" s="229" t="s">
        <v>84</v>
      </c>
      <c r="D392" s="225">
        <v>2014</v>
      </c>
      <c r="E392" s="226" t="s">
        <v>25</v>
      </c>
      <c r="F392" s="226" t="s">
        <v>93</v>
      </c>
      <c r="G392" s="568" t="s">
        <v>532</v>
      </c>
      <c r="H392" s="606" t="s">
        <v>908</v>
      </c>
      <c r="I392" s="567">
        <v>3</v>
      </c>
      <c r="J392" s="609" t="s">
        <v>530</v>
      </c>
      <c r="K392" s="569"/>
      <c r="L392" s="569">
        <v>91</v>
      </c>
      <c r="M392" s="569">
        <v>29</v>
      </c>
      <c r="N392" s="228">
        <f t="shared" si="6"/>
        <v>120</v>
      </c>
      <c r="O392" s="608"/>
      <c r="P392" s="403"/>
      <c r="Q392" s="403"/>
      <c r="R392" s="403"/>
      <c r="S392" s="403"/>
    </row>
    <row r="393" spans="1:19" s="244" customFormat="1">
      <c r="A393" s="229" t="s">
        <v>399</v>
      </c>
      <c r="B393" s="229" t="s">
        <v>399</v>
      </c>
      <c r="C393" s="229" t="s">
        <v>84</v>
      </c>
      <c r="D393" s="225">
        <v>2014</v>
      </c>
      <c r="E393" s="226" t="s">
        <v>25</v>
      </c>
      <c r="F393" s="226" t="s">
        <v>93</v>
      </c>
      <c r="G393" s="568" t="s">
        <v>532</v>
      </c>
      <c r="H393" s="606" t="s">
        <v>908</v>
      </c>
      <c r="I393" s="567">
        <v>3</v>
      </c>
      <c r="J393" s="568" t="s">
        <v>531</v>
      </c>
      <c r="K393" s="569"/>
      <c r="L393" s="569">
        <v>138</v>
      </c>
      <c r="M393" s="569">
        <v>2</v>
      </c>
      <c r="N393" s="228">
        <f t="shared" si="6"/>
        <v>140</v>
      </c>
      <c r="O393" s="608"/>
      <c r="P393" s="403"/>
      <c r="Q393" s="403"/>
      <c r="R393" s="403"/>
      <c r="S393" s="403"/>
    </row>
    <row r="394" spans="1:19" s="244" customFormat="1">
      <c r="A394" s="229" t="s">
        <v>399</v>
      </c>
      <c r="B394" s="229" t="s">
        <v>399</v>
      </c>
      <c r="C394" s="229" t="s">
        <v>84</v>
      </c>
      <c r="D394" s="225">
        <v>2014</v>
      </c>
      <c r="E394" s="226" t="s">
        <v>25</v>
      </c>
      <c r="F394" s="226" t="s">
        <v>93</v>
      </c>
      <c r="G394" s="568" t="s">
        <v>532</v>
      </c>
      <c r="H394" s="606" t="s">
        <v>908</v>
      </c>
      <c r="I394" s="567">
        <v>3</v>
      </c>
      <c r="J394" s="568" t="s">
        <v>528</v>
      </c>
      <c r="K394" s="569"/>
      <c r="L394" s="569">
        <v>1</v>
      </c>
      <c r="M394" s="569">
        <v>0</v>
      </c>
      <c r="N394" s="228">
        <f t="shared" si="6"/>
        <v>1</v>
      </c>
      <c r="O394" s="608"/>
      <c r="P394" s="403"/>
      <c r="Q394" s="403"/>
      <c r="R394" s="403"/>
      <c r="S394" s="403"/>
    </row>
    <row r="395" spans="1:19" s="244" customFormat="1">
      <c r="A395" s="229" t="s">
        <v>399</v>
      </c>
      <c r="B395" s="229" t="s">
        <v>399</v>
      </c>
      <c r="C395" s="229" t="s">
        <v>84</v>
      </c>
      <c r="D395" s="225">
        <v>2014</v>
      </c>
      <c r="E395" s="226" t="s">
        <v>25</v>
      </c>
      <c r="F395" s="226" t="s">
        <v>93</v>
      </c>
      <c r="G395" s="568" t="s">
        <v>532</v>
      </c>
      <c r="H395" s="606" t="s">
        <v>908</v>
      </c>
      <c r="I395" s="567">
        <v>3</v>
      </c>
      <c r="J395" s="609" t="s">
        <v>307</v>
      </c>
      <c r="K395" s="569"/>
      <c r="L395" s="569">
        <v>2</v>
      </c>
      <c r="M395" s="569">
        <v>0</v>
      </c>
      <c r="N395" s="228">
        <f t="shared" si="6"/>
        <v>2</v>
      </c>
      <c r="O395" s="608"/>
      <c r="P395" s="403"/>
      <c r="Q395" s="403"/>
      <c r="R395" s="403"/>
      <c r="S395" s="403"/>
    </row>
    <row r="396" spans="1:19" s="244" customFormat="1">
      <c r="A396" s="229" t="s">
        <v>399</v>
      </c>
      <c r="B396" s="229" t="s">
        <v>399</v>
      </c>
      <c r="C396" s="229" t="s">
        <v>84</v>
      </c>
      <c r="D396" s="225">
        <v>2014</v>
      </c>
      <c r="E396" s="226" t="s">
        <v>25</v>
      </c>
      <c r="F396" s="226" t="s">
        <v>93</v>
      </c>
      <c r="G396" s="568" t="s">
        <v>532</v>
      </c>
      <c r="H396" s="606" t="s">
        <v>908</v>
      </c>
      <c r="I396" s="567">
        <v>3</v>
      </c>
      <c r="J396" s="607" t="s">
        <v>529</v>
      </c>
      <c r="K396" s="569"/>
      <c r="L396" s="569">
        <v>671</v>
      </c>
      <c r="M396" s="569">
        <v>143</v>
      </c>
      <c r="N396" s="228">
        <f t="shared" si="6"/>
        <v>814</v>
      </c>
      <c r="O396" s="608"/>
      <c r="P396" s="403"/>
      <c r="Q396" s="403"/>
      <c r="R396" s="403"/>
      <c r="S396" s="403"/>
    </row>
    <row r="397" spans="1:19" s="244" customFormat="1">
      <c r="A397" s="229" t="s">
        <v>399</v>
      </c>
      <c r="B397" s="229" t="s">
        <v>399</v>
      </c>
      <c r="C397" s="229" t="s">
        <v>84</v>
      </c>
      <c r="D397" s="225">
        <v>2014</v>
      </c>
      <c r="E397" s="226" t="s">
        <v>25</v>
      </c>
      <c r="F397" s="226" t="s">
        <v>93</v>
      </c>
      <c r="G397" s="568" t="s">
        <v>532</v>
      </c>
      <c r="H397" s="606" t="s">
        <v>909</v>
      </c>
      <c r="I397" s="567">
        <v>3</v>
      </c>
      <c r="J397" s="609" t="s">
        <v>530</v>
      </c>
      <c r="K397" s="569"/>
      <c r="L397" s="569">
        <v>0</v>
      </c>
      <c r="M397" s="569">
        <v>17</v>
      </c>
      <c r="N397" s="228">
        <f t="shared" si="6"/>
        <v>17</v>
      </c>
      <c r="O397" s="608"/>
      <c r="P397" s="403"/>
      <c r="Q397" s="403"/>
      <c r="R397" s="403"/>
      <c r="S397" s="403"/>
    </row>
    <row r="398" spans="1:19" s="244" customFormat="1">
      <c r="A398" s="229" t="s">
        <v>399</v>
      </c>
      <c r="B398" s="229" t="s">
        <v>399</v>
      </c>
      <c r="C398" s="229" t="s">
        <v>84</v>
      </c>
      <c r="D398" s="225">
        <v>2014</v>
      </c>
      <c r="E398" s="226" t="s">
        <v>25</v>
      </c>
      <c r="F398" s="226" t="s">
        <v>93</v>
      </c>
      <c r="G398" s="568" t="s">
        <v>532</v>
      </c>
      <c r="H398" s="606" t="s">
        <v>909</v>
      </c>
      <c r="I398" s="567">
        <v>3</v>
      </c>
      <c r="J398" s="568" t="s">
        <v>531</v>
      </c>
      <c r="K398" s="569"/>
      <c r="L398" s="569">
        <v>0</v>
      </c>
      <c r="M398" s="569">
        <v>1</v>
      </c>
      <c r="N398" s="228">
        <f t="shared" si="6"/>
        <v>1</v>
      </c>
      <c r="O398" s="608"/>
      <c r="P398" s="403"/>
      <c r="Q398" s="403"/>
      <c r="R398" s="403"/>
      <c r="S398" s="403"/>
    </row>
    <row r="399" spans="1:19" s="244" customFormat="1">
      <c r="A399" s="229" t="s">
        <v>399</v>
      </c>
      <c r="B399" s="229" t="s">
        <v>399</v>
      </c>
      <c r="C399" s="229" t="s">
        <v>84</v>
      </c>
      <c r="D399" s="225">
        <v>2014</v>
      </c>
      <c r="E399" s="226" t="s">
        <v>25</v>
      </c>
      <c r="F399" s="226" t="s">
        <v>93</v>
      </c>
      <c r="G399" s="568" t="s">
        <v>532</v>
      </c>
      <c r="H399" s="606" t="s">
        <v>909</v>
      </c>
      <c r="I399" s="567">
        <v>3</v>
      </c>
      <c r="J399" s="568" t="s">
        <v>528</v>
      </c>
      <c r="K399" s="569"/>
      <c r="L399" s="569">
        <v>1</v>
      </c>
      <c r="M399" s="569">
        <v>0</v>
      </c>
      <c r="N399" s="228">
        <f t="shared" si="6"/>
        <v>1</v>
      </c>
      <c r="O399" s="608"/>
      <c r="P399" s="403"/>
      <c r="Q399" s="403"/>
      <c r="R399" s="403"/>
      <c r="S399" s="403"/>
    </row>
    <row r="400" spans="1:19" s="244" customFormat="1">
      <c r="A400" s="229" t="s">
        <v>399</v>
      </c>
      <c r="B400" s="229" t="s">
        <v>399</v>
      </c>
      <c r="C400" s="229" t="s">
        <v>84</v>
      </c>
      <c r="D400" s="225">
        <v>2014</v>
      </c>
      <c r="E400" s="226" t="s">
        <v>25</v>
      </c>
      <c r="F400" s="226" t="s">
        <v>93</v>
      </c>
      <c r="G400" s="568" t="s">
        <v>532</v>
      </c>
      <c r="H400" s="606" t="s">
        <v>909</v>
      </c>
      <c r="I400" s="567">
        <v>3</v>
      </c>
      <c r="J400" s="607" t="s">
        <v>529</v>
      </c>
      <c r="K400" s="569"/>
      <c r="L400" s="569">
        <v>86</v>
      </c>
      <c r="M400" s="569">
        <v>58</v>
      </c>
      <c r="N400" s="228">
        <f t="shared" si="6"/>
        <v>144</v>
      </c>
      <c r="O400" s="608"/>
      <c r="P400" s="403"/>
      <c r="Q400" s="403"/>
      <c r="R400" s="403"/>
      <c r="S400" s="403"/>
    </row>
    <row r="401" spans="1:19" s="244" customFormat="1">
      <c r="A401" s="229" t="s">
        <v>399</v>
      </c>
      <c r="B401" s="229" t="s">
        <v>399</v>
      </c>
      <c r="C401" s="229" t="s">
        <v>84</v>
      </c>
      <c r="D401" s="225">
        <v>2014</v>
      </c>
      <c r="E401" s="226" t="s">
        <v>25</v>
      </c>
      <c r="F401" s="226" t="s">
        <v>93</v>
      </c>
      <c r="G401" s="568" t="s">
        <v>532</v>
      </c>
      <c r="H401" s="606" t="s">
        <v>910</v>
      </c>
      <c r="I401" s="567">
        <v>2</v>
      </c>
      <c r="J401" s="609" t="s">
        <v>530</v>
      </c>
      <c r="K401" s="569"/>
      <c r="L401" s="569">
        <v>275</v>
      </c>
      <c r="M401" s="569">
        <v>53</v>
      </c>
      <c r="N401" s="228">
        <f t="shared" si="6"/>
        <v>328</v>
      </c>
      <c r="O401" s="608"/>
      <c r="P401" s="403"/>
      <c r="Q401" s="403"/>
      <c r="R401" s="403"/>
      <c r="S401" s="403"/>
    </row>
    <row r="402" spans="1:19" s="244" customFormat="1">
      <c r="A402" s="229" t="s">
        <v>399</v>
      </c>
      <c r="B402" s="229" t="s">
        <v>399</v>
      </c>
      <c r="C402" s="229" t="s">
        <v>84</v>
      </c>
      <c r="D402" s="225">
        <v>2014</v>
      </c>
      <c r="E402" s="226" t="s">
        <v>25</v>
      </c>
      <c r="F402" s="226" t="s">
        <v>93</v>
      </c>
      <c r="G402" s="568" t="s">
        <v>532</v>
      </c>
      <c r="H402" s="606" t="s">
        <v>910</v>
      </c>
      <c r="I402" s="567">
        <v>2</v>
      </c>
      <c r="J402" s="568" t="s">
        <v>531</v>
      </c>
      <c r="K402" s="569"/>
      <c r="L402" s="569">
        <v>314</v>
      </c>
      <c r="M402" s="569">
        <v>10</v>
      </c>
      <c r="N402" s="228">
        <f t="shared" si="6"/>
        <v>324</v>
      </c>
      <c r="O402" s="608"/>
      <c r="P402" s="403"/>
      <c r="Q402" s="403"/>
      <c r="R402" s="403"/>
      <c r="S402" s="403"/>
    </row>
    <row r="403" spans="1:19" s="244" customFormat="1">
      <c r="A403" s="229" t="s">
        <v>399</v>
      </c>
      <c r="B403" s="229" t="s">
        <v>399</v>
      </c>
      <c r="C403" s="229" t="s">
        <v>84</v>
      </c>
      <c r="D403" s="225">
        <v>2014</v>
      </c>
      <c r="E403" s="226" t="s">
        <v>25</v>
      </c>
      <c r="F403" s="226" t="s">
        <v>93</v>
      </c>
      <c r="G403" s="568" t="s">
        <v>532</v>
      </c>
      <c r="H403" s="606" t="s">
        <v>910</v>
      </c>
      <c r="I403" s="567">
        <v>2</v>
      </c>
      <c r="J403" s="568" t="s">
        <v>528</v>
      </c>
      <c r="K403" s="569"/>
      <c r="L403" s="569">
        <v>25</v>
      </c>
      <c r="M403" s="569">
        <v>1</v>
      </c>
      <c r="N403" s="228">
        <f t="shared" si="6"/>
        <v>26</v>
      </c>
      <c r="O403" s="608"/>
      <c r="P403" s="403"/>
      <c r="Q403" s="403"/>
      <c r="R403" s="403"/>
      <c r="S403" s="403"/>
    </row>
    <row r="404" spans="1:19" s="244" customFormat="1">
      <c r="A404" s="229" t="s">
        <v>399</v>
      </c>
      <c r="B404" s="229" t="s">
        <v>399</v>
      </c>
      <c r="C404" s="229" t="s">
        <v>84</v>
      </c>
      <c r="D404" s="225">
        <v>2014</v>
      </c>
      <c r="E404" s="226" t="s">
        <v>25</v>
      </c>
      <c r="F404" s="226" t="s">
        <v>93</v>
      </c>
      <c r="G404" s="568" t="s">
        <v>532</v>
      </c>
      <c r="H404" s="606" t="s">
        <v>910</v>
      </c>
      <c r="I404" s="567">
        <v>2</v>
      </c>
      <c r="J404" s="609" t="s">
        <v>307</v>
      </c>
      <c r="K404" s="569"/>
      <c r="L404" s="569">
        <v>116</v>
      </c>
      <c r="M404" s="569">
        <v>0</v>
      </c>
      <c r="N404" s="228">
        <f t="shared" si="6"/>
        <v>116</v>
      </c>
      <c r="O404" s="608"/>
      <c r="P404" s="403"/>
      <c r="Q404" s="403"/>
      <c r="R404" s="403"/>
      <c r="S404" s="403"/>
    </row>
    <row r="405" spans="1:19" s="244" customFormat="1">
      <c r="A405" s="229" t="s">
        <v>399</v>
      </c>
      <c r="B405" s="229" t="s">
        <v>399</v>
      </c>
      <c r="C405" s="229" t="s">
        <v>84</v>
      </c>
      <c r="D405" s="225">
        <v>2014</v>
      </c>
      <c r="E405" s="226" t="s">
        <v>25</v>
      </c>
      <c r="F405" s="226" t="s">
        <v>93</v>
      </c>
      <c r="G405" s="568" t="s">
        <v>532</v>
      </c>
      <c r="H405" s="606" t="s">
        <v>910</v>
      </c>
      <c r="I405" s="567">
        <v>2</v>
      </c>
      <c r="J405" s="607" t="s">
        <v>529</v>
      </c>
      <c r="K405" s="569">
        <v>531</v>
      </c>
      <c r="L405" s="569">
        <v>4233</v>
      </c>
      <c r="M405" s="569">
        <v>590</v>
      </c>
      <c r="N405" s="228">
        <f t="shared" si="6"/>
        <v>5354</v>
      </c>
      <c r="O405" s="608"/>
      <c r="P405" s="403"/>
      <c r="Q405" s="403"/>
      <c r="R405" s="403"/>
      <c r="S405" s="403"/>
    </row>
    <row r="406" spans="1:19" s="244" customFormat="1">
      <c r="A406" s="229" t="s">
        <v>399</v>
      </c>
      <c r="B406" s="229" t="s">
        <v>399</v>
      </c>
      <c r="C406" s="229" t="s">
        <v>84</v>
      </c>
      <c r="D406" s="225">
        <v>2014</v>
      </c>
      <c r="E406" s="226" t="s">
        <v>25</v>
      </c>
      <c r="F406" s="226" t="s">
        <v>93</v>
      </c>
      <c r="G406" s="568" t="s">
        <v>532</v>
      </c>
      <c r="H406" s="606" t="s">
        <v>911</v>
      </c>
      <c r="I406" s="567">
        <v>1</v>
      </c>
      <c r="J406" s="609" t="s">
        <v>530</v>
      </c>
      <c r="K406" s="569"/>
      <c r="L406" s="569">
        <v>11</v>
      </c>
      <c r="M406" s="569">
        <v>0</v>
      </c>
      <c r="N406" s="228">
        <f t="shared" si="6"/>
        <v>11</v>
      </c>
      <c r="O406" s="608"/>
      <c r="P406" s="403"/>
      <c r="Q406" s="403"/>
      <c r="R406" s="403"/>
      <c r="S406" s="403"/>
    </row>
    <row r="407" spans="1:19" s="244" customFormat="1">
      <c r="A407" s="229" t="s">
        <v>399</v>
      </c>
      <c r="B407" s="229" t="s">
        <v>399</v>
      </c>
      <c r="C407" s="229" t="s">
        <v>84</v>
      </c>
      <c r="D407" s="225">
        <v>2014</v>
      </c>
      <c r="E407" s="226" t="s">
        <v>25</v>
      </c>
      <c r="F407" s="226" t="s">
        <v>93</v>
      </c>
      <c r="G407" s="568" t="s">
        <v>532</v>
      </c>
      <c r="H407" s="606" t="s">
        <v>911</v>
      </c>
      <c r="I407" s="567">
        <v>1</v>
      </c>
      <c r="J407" s="568" t="s">
        <v>531</v>
      </c>
      <c r="K407" s="569"/>
      <c r="L407" s="569">
        <v>65</v>
      </c>
      <c r="M407" s="569">
        <v>0</v>
      </c>
      <c r="N407" s="228">
        <f t="shared" si="6"/>
        <v>65</v>
      </c>
      <c r="O407" s="608"/>
      <c r="P407" s="403"/>
      <c r="Q407" s="403"/>
      <c r="R407" s="403"/>
      <c r="S407" s="403"/>
    </row>
    <row r="408" spans="1:19" s="244" customFormat="1">
      <c r="A408" s="229" t="s">
        <v>399</v>
      </c>
      <c r="B408" s="229" t="s">
        <v>399</v>
      </c>
      <c r="C408" s="229" t="s">
        <v>84</v>
      </c>
      <c r="D408" s="225">
        <v>2014</v>
      </c>
      <c r="E408" s="226" t="s">
        <v>25</v>
      </c>
      <c r="F408" s="226" t="s">
        <v>93</v>
      </c>
      <c r="G408" s="568" t="s">
        <v>532</v>
      </c>
      <c r="H408" s="606" t="s">
        <v>911</v>
      </c>
      <c r="I408" s="567">
        <v>1</v>
      </c>
      <c r="J408" s="568" t="s">
        <v>528</v>
      </c>
      <c r="K408" s="569"/>
      <c r="L408" s="569">
        <v>5</v>
      </c>
      <c r="M408" s="569">
        <v>0</v>
      </c>
      <c r="N408" s="228">
        <f t="shared" si="6"/>
        <v>5</v>
      </c>
      <c r="O408" s="608"/>
      <c r="P408" s="403"/>
      <c r="Q408" s="403"/>
      <c r="R408" s="403"/>
      <c r="S408" s="403"/>
    </row>
    <row r="409" spans="1:19" s="244" customFormat="1">
      <c r="A409" s="229" t="s">
        <v>399</v>
      </c>
      <c r="B409" s="229" t="s">
        <v>399</v>
      </c>
      <c r="C409" s="229" t="s">
        <v>84</v>
      </c>
      <c r="D409" s="225">
        <v>2014</v>
      </c>
      <c r="E409" s="226" t="s">
        <v>25</v>
      </c>
      <c r="F409" s="226" t="s">
        <v>93</v>
      </c>
      <c r="G409" s="568" t="s">
        <v>532</v>
      </c>
      <c r="H409" s="606" t="s">
        <v>911</v>
      </c>
      <c r="I409" s="567">
        <v>1</v>
      </c>
      <c r="J409" s="607" t="s">
        <v>529</v>
      </c>
      <c r="K409" s="569">
        <v>708</v>
      </c>
      <c r="L409" s="569">
        <v>3528</v>
      </c>
      <c r="M409" s="569">
        <v>1230</v>
      </c>
      <c r="N409" s="228">
        <f t="shared" si="6"/>
        <v>5466</v>
      </c>
      <c r="O409" s="608"/>
      <c r="P409" s="403"/>
      <c r="Q409" s="403"/>
      <c r="R409" s="403"/>
      <c r="S409" s="403"/>
    </row>
    <row r="410" spans="1:19" s="244" customFormat="1">
      <c r="A410" s="229" t="s">
        <v>399</v>
      </c>
      <c r="B410" s="229" t="s">
        <v>399</v>
      </c>
      <c r="C410" s="229" t="s">
        <v>84</v>
      </c>
      <c r="D410" s="225">
        <v>2014</v>
      </c>
      <c r="E410" s="226" t="s">
        <v>25</v>
      </c>
      <c r="F410" s="226" t="s">
        <v>93</v>
      </c>
      <c r="G410" s="568" t="s">
        <v>532</v>
      </c>
      <c r="H410" s="606" t="s">
        <v>912</v>
      </c>
      <c r="I410" s="567">
        <v>3</v>
      </c>
      <c r="J410" s="609" t="s">
        <v>530</v>
      </c>
      <c r="K410" s="569"/>
      <c r="L410" s="569">
        <v>10</v>
      </c>
      <c r="M410" s="569">
        <v>0</v>
      </c>
      <c r="N410" s="228">
        <f t="shared" si="6"/>
        <v>10</v>
      </c>
      <c r="O410" s="608"/>
      <c r="P410" s="403"/>
      <c r="Q410" s="403"/>
      <c r="R410" s="403"/>
      <c r="S410" s="403"/>
    </row>
    <row r="411" spans="1:19" s="244" customFormat="1">
      <c r="A411" s="229" t="s">
        <v>399</v>
      </c>
      <c r="B411" s="229" t="s">
        <v>399</v>
      </c>
      <c r="C411" s="229" t="s">
        <v>84</v>
      </c>
      <c r="D411" s="225">
        <v>2014</v>
      </c>
      <c r="E411" s="226" t="s">
        <v>25</v>
      </c>
      <c r="F411" s="226" t="s">
        <v>93</v>
      </c>
      <c r="G411" s="568" t="s">
        <v>532</v>
      </c>
      <c r="H411" s="606" t="s">
        <v>912</v>
      </c>
      <c r="I411" s="567">
        <v>3</v>
      </c>
      <c r="J411" s="609" t="s">
        <v>307</v>
      </c>
      <c r="K411" s="569"/>
      <c r="L411" s="569">
        <v>102</v>
      </c>
      <c r="M411" s="569">
        <v>0</v>
      </c>
      <c r="N411" s="228">
        <f t="shared" si="6"/>
        <v>102</v>
      </c>
      <c r="O411" s="608"/>
      <c r="P411" s="403"/>
      <c r="Q411" s="403"/>
      <c r="R411" s="403"/>
      <c r="S411" s="403"/>
    </row>
    <row r="412" spans="1:19" s="244" customFormat="1">
      <c r="A412" s="229" t="s">
        <v>399</v>
      </c>
      <c r="B412" s="229" t="s">
        <v>399</v>
      </c>
      <c r="C412" s="229" t="s">
        <v>84</v>
      </c>
      <c r="D412" s="225">
        <v>2014</v>
      </c>
      <c r="E412" s="226" t="s">
        <v>25</v>
      </c>
      <c r="F412" s="226" t="s">
        <v>93</v>
      </c>
      <c r="G412" s="568" t="s">
        <v>532</v>
      </c>
      <c r="H412" s="606" t="s">
        <v>912</v>
      </c>
      <c r="I412" s="567">
        <v>3</v>
      </c>
      <c r="J412" s="607" t="s">
        <v>529</v>
      </c>
      <c r="K412" s="569"/>
      <c r="L412" s="569">
        <v>19</v>
      </c>
      <c r="M412" s="569">
        <v>16</v>
      </c>
      <c r="N412" s="228">
        <f t="shared" si="6"/>
        <v>35</v>
      </c>
      <c r="O412" s="608"/>
      <c r="P412" s="403"/>
      <c r="Q412" s="403"/>
      <c r="R412" s="403"/>
      <c r="S412" s="403"/>
    </row>
    <row r="413" spans="1:19" s="244" customFormat="1">
      <c r="A413" s="229" t="s">
        <v>399</v>
      </c>
      <c r="B413" s="229" t="s">
        <v>399</v>
      </c>
      <c r="C413" s="229" t="s">
        <v>84</v>
      </c>
      <c r="D413" s="225">
        <v>2014</v>
      </c>
      <c r="E413" s="226" t="s">
        <v>25</v>
      </c>
      <c r="F413" s="226" t="s">
        <v>93</v>
      </c>
      <c r="G413" s="568" t="s">
        <v>532</v>
      </c>
      <c r="H413" s="606" t="s">
        <v>913</v>
      </c>
      <c r="I413" s="567">
        <v>3</v>
      </c>
      <c r="J413" s="568" t="s">
        <v>531</v>
      </c>
      <c r="K413" s="569"/>
      <c r="L413" s="569">
        <v>1</v>
      </c>
      <c r="M413" s="569">
        <v>0</v>
      </c>
      <c r="N413" s="228">
        <f t="shared" si="6"/>
        <v>1</v>
      </c>
      <c r="O413" s="608"/>
      <c r="P413" s="403"/>
      <c r="Q413" s="403"/>
      <c r="R413" s="403"/>
      <c r="S413" s="403"/>
    </row>
    <row r="414" spans="1:19" s="244" customFormat="1">
      <c r="A414" s="229" t="s">
        <v>399</v>
      </c>
      <c r="B414" s="229" t="s">
        <v>399</v>
      </c>
      <c r="C414" s="229" t="s">
        <v>84</v>
      </c>
      <c r="D414" s="225">
        <v>2014</v>
      </c>
      <c r="E414" s="226" t="s">
        <v>25</v>
      </c>
      <c r="F414" s="226" t="s">
        <v>93</v>
      </c>
      <c r="G414" s="568" t="s">
        <v>532</v>
      </c>
      <c r="H414" s="606" t="s">
        <v>913</v>
      </c>
      <c r="I414" s="567">
        <v>3</v>
      </c>
      <c r="J414" s="609" t="s">
        <v>307</v>
      </c>
      <c r="K414" s="569"/>
      <c r="L414" s="569">
        <v>1</v>
      </c>
      <c r="M414" s="569">
        <v>0</v>
      </c>
      <c r="N414" s="228">
        <f t="shared" si="6"/>
        <v>1</v>
      </c>
      <c r="O414" s="608"/>
      <c r="P414" s="403"/>
      <c r="Q414" s="403"/>
      <c r="R414" s="403"/>
      <c r="S414" s="403"/>
    </row>
    <row r="415" spans="1:19" s="244" customFormat="1">
      <c r="A415" s="229" t="s">
        <v>399</v>
      </c>
      <c r="B415" s="229" t="s">
        <v>399</v>
      </c>
      <c r="C415" s="229" t="s">
        <v>84</v>
      </c>
      <c r="D415" s="225">
        <v>2014</v>
      </c>
      <c r="E415" s="226" t="s">
        <v>25</v>
      </c>
      <c r="F415" s="226" t="s">
        <v>93</v>
      </c>
      <c r="G415" s="568" t="s">
        <v>532</v>
      </c>
      <c r="H415" s="606" t="s">
        <v>701</v>
      </c>
      <c r="I415" s="567">
        <v>1</v>
      </c>
      <c r="J415" s="609" t="s">
        <v>530</v>
      </c>
      <c r="K415" s="569"/>
      <c r="L415" s="569">
        <v>5</v>
      </c>
      <c r="M415" s="569">
        <v>0</v>
      </c>
      <c r="N415" s="228">
        <f t="shared" si="6"/>
        <v>5</v>
      </c>
      <c r="O415" s="608"/>
      <c r="P415" s="403"/>
      <c r="Q415" s="403"/>
      <c r="R415" s="403"/>
      <c r="S415" s="403"/>
    </row>
    <row r="416" spans="1:19" s="244" customFormat="1">
      <c r="A416" s="229" t="s">
        <v>399</v>
      </c>
      <c r="B416" s="229" t="s">
        <v>399</v>
      </c>
      <c r="C416" s="229" t="s">
        <v>84</v>
      </c>
      <c r="D416" s="225">
        <v>2014</v>
      </c>
      <c r="E416" s="226" t="s">
        <v>25</v>
      </c>
      <c r="F416" s="226" t="s">
        <v>93</v>
      </c>
      <c r="G416" s="568" t="s">
        <v>532</v>
      </c>
      <c r="H416" s="606" t="s">
        <v>701</v>
      </c>
      <c r="I416" s="567">
        <v>1</v>
      </c>
      <c r="J416" s="568" t="s">
        <v>531</v>
      </c>
      <c r="K416" s="569"/>
      <c r="L416" s="569">
        <v>6</v>
      </c>
      <c r="M416" s="569">
        <v>0</v>
      </c>
      <c r="N416" s="228">
        <f t="shared" si="6"/>
        <v>6</v>
      </c>
      <c r="O416" s="608"/>
      <c r="P416" s="403"/>
      <c r="Q416" s="403"/>
      <c r="R416" s="403"/>
      <c r="S416" s="403"/>
    </row>
    <row r="417" spans="1:15" s="244" customFormat="1">
      <c r="A417" s="229" t="s">
        <v>399</v>
      </c>
      <c r="B417" s="229" t="s">
        <v>399</v>
      </c>
      <c r="C417" s="229" t="s">
        <v>84</v>
      </c>
      <c r="D417" s="225">
        <v>2014</v>
      </c>
      <c r="E417" s="226" t="s">
        <v>25</v>
      </c>
      <c r="F417" s="226" t="s">
        <v>93</v>
      </c>
      <c r="G417" s="568" t="s">
        <v>532</v>
      </c>
      <c r="H417" s="610" t="s">
        <v>701</v>
      </c>
      <c r="I417" s="567">
        <v>1</v>
      </c>
      <c r="J417" s="609" t="s">
        <v>307</v>
      </c>
      <c r="K417" s="228"/>
      <c r="L417" s="228">
        <v>5</v>
      </c>
      <c r="M417" s="228">
        <v>4</v>
      </c>
      <c r="N417" s="228">
        <f t="shared" si="6"/>
        <v>9</v>
      </c>
      <c r="O417" s="240"/>
    </row>
    <row r="418" spans="1:15" s="244" customFormat="1">
      <c r="A418" s="229" t="s">
        <v>399</v>
      </c>
      <c r="B418" s="229" t="s">
        <v>399</v>
      </c>
      <c r="C418" s="229" t="s">
        <v>84</v>
      </c>
      <c r="D418" s="225">
        <v>2014</v>
      </c>
      <c r="E418" s="226" t="s">
        <v>25</v>
      </c>
      <c r="F418" s="226" t="s">
        <v>93</v>
      </c>
      <c r="G418" s="568" t="s">
        <v>532</v>
      </c>
      <c r="H418" s="610" t="s">
        <v>701</v>
      </c>
      <c r="I418" s="567">
        <v>1</v>
      </c>
      <c r="J418" s="607" t="s">
        <v>529</v>
      </c>
      <c r="K418" s="228">
        <v>1</v>
      </c>
      <c r="L418" s="228">
        <v>48</v>
      </c>
      <c r="M418" s="228">
        <v>0</v>
      </c>
      <c r="N418" s="228">
        <f t="shared" si="6"/>
        <v>49</v>
      </c>
      <c r="O418" s="240"/>
    </row>
    <row r="419" spans="1:15" s="244" customFormat="1">
      <c r="A419" s="229" t="s">
        <v>399</v>
      </c>
      <c r="B419" s="229" t="s">
        <v>399</v>
      </c>
      <c r="C419" s="229" t="s">
        <v>84</v>
      </c>
      <c r="D419" s="225">
        <v>2014</v>
      </c>
      <c r="E419" s="226" t="s">
        <v>25</v>
      </c>
      <c r="F419" s="226" t="s">
        <v>93</v>
      </c>
      <c r="G419" s="568" t="s">
        <v>532</v>
      </c>
      <c r="H419" s="610" t="s">
        <v>914</v>
      </c>
      <c r="I419" s="567">
        <v>1</v>
      </c>
      <c r="J419" s="609" t="s">
        <v>530</v>
      </c>
      <c r="K419" s="228"/>
      <c r="L419" s="228">
        <v>15</v>
      </c>
      <c r="M419" s="228">
        <v>2</v>
      </c>
      <c r="N419" s="228">
        <f t="shared" si="6"/>
        <v>17</v>
      </c>
      <c r="O419" s="240"/>
    </row>
    <row r="420" spans="1:15" s="244" customFormat="1">
      <c r="A420" s="229" t="s">
        <v>399</v>
      </c>
      <c r="B420" s="229" t="s">
        <v>399</v>
      </c>
      <c r="C420" s="229" t="s">
        <v>84</v>
      </c>
      <c r="D420" s="225">
        <v>2014</v>
      </c>
      <c r="E420" s="226" t="s">
        <v>25</v>
      </c>
      <c r="F420" s="226" t="s">
        <v>93</v>
      </c>
      <c r="G420" s="568" t="s">
        <v>532</v>
      </c>
      <c r="H420" s="610" t="s">
        <v>914</v>
      </c>
      <c r="I420" s="567">
        <v>1</v>
      </c>
      <c r="J420" s="609" t="s">
        <v>307</v>
      </c>
      <c r="K420" s="228"/>
      <c r="L420" s="228">
        <v>11</v>
      </c>
      <c r="M420" s="228">
        <v>0</v>
      </c>
      <c r="N420" s="228">
        <f t="shared" si="6"/>
        <v>11</v>
      </c>
      <c r="O420" s="240"/>
    </row>
    <row r="421" spans="1:15" s="244" customFormat="1">
      <c r="A421" s="229" t="s">
        <v>399</v>
      </c>
      <c r="B421" s="229" t="s">
        <v>399</v>
      </c>
      <c r="C421" s="229" t="s">
        <v>84</v>
      </c>
      <c r="D421" s="225">
        <v>2014</v>
      </c>
      <c r="E421" s="226" t="s">
        <v>25</v>
      </c>
      <c r="F421" s="226" t="s">
        <v>93</v>
      </c>
      <c r="G421" s="568" t="s">
        <v>532</v>
      </c>
      <c r="H421" s="610" t="s">
        <v>914</v>
      </c>
      <c r="I421" s="567">
        <v>1</v>
      </c>
      <c r="J421" s="607" t="s">
        <v>529</v>
      </c>
      <c r="K421" s="228">
        <v>88</v>
      </c>
      <c r="L421" s="228">
        <v>71</v>
      </c>
      <c r="M421" s="228">
        <v>9</v>
      </c>
      <c r="N421" s="228">
        <f t="shared" si="6"/>
        <v>168</v>
      </c>
      <c r="O421" s="240"/>
    </row>
    <row r="422" spans="1:15" s="244" customFormat="1">
      <c r="A422" s="229" t="s">
        <v>399</v>
      </c>
      <c r="B422" s="229" t="s">
        <v>399</v>
      </c>
      <c r="C422" s="229" t="s">
        <v>84</v>
      </c>
      <c r="D422" s="225">
        <v>2014</v>
      </c>
      <c r="E422" s="226" t="s">
        <v>25</v>
      </c>
      <c r="F422" s="226" t="s">
        <v>93</v>
      </c>
      <c r="G422" s="568" t="s">
        <v>532</v>
      </c>
      <c r="H422" s="610" t="s">
        <v>915</v>
      </c>
      <c r="I422" s="567">
        <v>1</v>
      </c>
      <c r="J422" s="609" t="s">
        <v>530</v>
      </c>
      <c r="K422" s="228"/>
      <c r="L422" s="228">
        <v>1</v>
      </c>
      <c r="M422" s="228">
        <v>2</v>
      </c>
      <c r="N422" s="228">
        <f t="shared" si="6"/>
        <v>3</v>
      </c>
      <c r="O422" s="240"/>
    </row>
    <row r="423" spans="1:15" s="244" customFormat="1">
      <c r="A423" s="229" t="s">
        <v>399</v>
      </c>
      <c r="B423" s="229" t="s">
        <v>399</v>
      </c>
      <c r="C423" s="229" t="s">
        <v>84</v>
      </c>
      <c r="D423" s="225">
        <v>2014</v>
      </c>
      <c r="E423" s="226" t="s">
        <v>25</v>
      </c>
      <c r="F423" s="226" t="s">
        <v>93</v>
      </c>
      <c r="G423" s="568" t="s">
        <v>532</v>
      </c>
      <c r="H423" s="610" t="s">
        <v>915</v>
      </c>
      <c r="I423" s="567">
        <v>1</v>
      </c>
      <c r="J423" s="568" t="s">
        <v>531</v>
      </c>
      <c r="K423" s="228"/>
      <c r="L423" s="228">
        <v>4</v>
      </c>
      <c r="M423" s="228">
        <v>2</v>
      </c>
      <c r="N423" s="228">
        <f t="shared" si="6"/>
        <v>6</v>
      </c>
      <c r="O423" s="240"/>
    </row>
    <row r="424" spans="1:15" s="244" customFormat="1">
      <c r="A424" s="229" t="s">
        <v>399</v>
      </c>
      <c r="B424" s="229" t="s">
        <v>399</v>
      </c>
      <c r="C424" s="229" t="s">
        <v>84</v>
      </c>
      <c r="D424" s="225">
        <v>2014</v>
      </c>
      <c r="E424" s="226" t="s">
        <v>25</v>
      </c>
      <c r="F424" s="226" t="s">
        <v>93</v>
      </c>
      <c r="G424" s="568" t="s">
        <v>532</v>
      </c>
      <c r="H424" s="610" t="s">
        <v>915</v>
      </c>
      <c r="I424" s="567">
        <v>1</v>
      </c>
      <c r="J424" s="609" t="s">
        <v>307</v>
      </c>
      <c r="K424" s="228"/>
      <c r="L424" s="228">
        <v>2</v>
      </c>
      <c r="M424" s="228">
        <v>0</v>
      </c>
      <c r="N424" s="228">
        <f t="shared" si="6"/>
        <v>2</v>
      </c>
      <c r="O424" s="240"/>
    </row>
    <row r="425" spans="1:15" s="244" customFormat="1">
      <c r="A425" s="229" t="s">
        <v>399</v>
      </c>
      <c r="B425" s="229" t="s">
        <v>399</v>
      </c>
      <c r="C425" s="229" t="s">
        <v>84</v>
      </c>
      <c r="D425" s="225">
        <v>2014</v>
      </c>
      <c r="E425" s="226" t="s">
        <v>25</v>
      </c>
      <c r="F425" s="226" t="s">
        <v>93</v>
      </c>
      <c r="G425" s="568" t="s">
        <v>532</v>
      </c>
      <c r="H425" s="610" t="s">
        <v>915</v>
      </c>
      <c r="I425" s="567">
        <v>1</v>
      </c>
      <c r="J425" s="607" t="s">
        <v>529</v>
      </c>
      <c r="K425" s="228">
        <v>9</v>
      </c>
      <c r="L425" s="228">
        <v>40</v>
      </c>
      <c r="M425" s="228">
        <v>28</v>
      </c>
      <c r="N425" s="228">
        <f t="shared" si="6"/>
        <v>77</v>
      </c>
      <c r="O425" s="240"/>
    </row>
    <row r="426" spans="1:15" s="244" customFormat="1">
      <c r="A426" s="229" t="s">
        <v>399</v>
      </c>
      <c r="B426" s="229" t="s">
        <v>399</v>
      </c>
      <c r="C426" s="229" t="s">
        <v>84</v>
      </c>
      <c r="D426" s="225">
        <v>2014</v>
      </c>
      <c r="E426" s="226" t="s">
        <v>25</v>
      </c>
      <c r="F426" s="226" t="s">
        <v>93</v>
      </c>
      <c r="G426" s="568" t="s">
        <v>532</v>
      </c>
      <c r="H426" s="611" t="s">
        <v>928</v>
      </c>
      <c r="I426" s="567">
        <v>1</v>
      </c>
      <c r="J426" s="607" t="s">
        <v>529</v>
      </c>
      <c r="K426" s="569">
        <v>1</v>
      </c>
      <c r="L426" s="569">
        <v>0</v>
      </c>
      <c r="M426" s="569">
        <v>0</v>
      </c>
      <c r="N426" s="228">
        <f t="shared" si="6"/>
        <v>1</v>
      </c>
      <c r="O426" s="608"/>
    </row>
    <row r="427" spans="1:15" s="244" customFormat="1">
      <c r="A427" s="229" t="s">
        <v>399</v>
      </c>
      <c r="B427" s="567" t="s">
        <v>926</v>
      </c>
      <c r="C427" s="229" t="s">
        <v>84</v>
      </c>
      <c r="D427" s="225">
        <v>2014</v>
      </c>
      <c r="E427" s="226" t="s">
        <v>25</v>
      </c>
      <c r="F427" s="226" t="s">
        <v>308</v>
      </c>
      <c r="G427" s="568" t="s">
        <v>532</v>
      </c>
      <c r="H427" s="610" t="s">
        <v>797</v>
      </c>
      <c r="I427" s="567">
        <v>2</v>
      </c>
      <c r="J427" s="568" t="s">
        <v>531</v>
      </c>
      <c r="K427" s="228"/>
      <c r="L427" s="228">
        <v>20</v>
      </c>
      <c r="M427" s="228">
        <v>0</v>
      </c>
      <c r="N427" s="228">
        <f t="shared" si="6"/>
        <v>20</v>
      </c>
      <c r="O427" s="240"/>
    </row>
    <row r="428" spans="1:15" s="244" customFormat="1">
      <c r="A428" s="229" t="s">
        <v>399</v>
      </c>
      <c r="B428" s="567" t="s">
        <v>926</v>
      </c>
      <c r="C428" s="229" t="s">
        <v>84</v>
      </c>
      <c r="D428" s="225">
        <v>2014</v>
      </c>
      <c r="E428" s="226" t="s">
        <v>25</v>
      </c>
      <c r="F428" s="226" t="s">
        <v>308</v>
      </c>
      <c r="G428" s="568" t="s">
        <v>532</v>
      </c>
      <c r="H428" s="610" t="s">
        <v>797</v>
      </c>
      <c r="I428" s="567">
        <v>2</v>
      </c>
      <c r="J428" s="568" t="s">
        <v>528</v>
      </c>
      <c r="K428" s="228"/>
      <c r="L428" s="228">
        <v>24</v>
      </c>
      <c r="M428" s="228">
        <v>0</v>
      </c>
      <c r="N428" s="228">
        <f t="shared" si="6"/>
        <v>24</v>
      </c>
      <c r="O428" s="240"/>
    </row>
    <row r="429" spans="1:15" s="244" customFormat="1">
      <c r="A429" s="229" t="s">
        <v>399</v>
      </c>
      <c r="B429" s="567" t="s">
        <v>926</v>
      </c>
      <c r="C429" s="229" t="s">
        <v>84</v>
      </c>
      <c r="D429" s="225">
        <v>2014</v>
      </c>
      <c r="E429" s="226" t="s">
        <v>25</v>
      </c>
      <c r="F429" s="226" t="s">
        <v>308</v>
      </c>
      <c r="G429" s="568" t="s">
        <v>532</v>
      </c>
      <c r="H429" s="610" t="s">
        <v>797</v>
      </c>
      <c r="I429" s="567">
        <v>2</v>
      </c>
      <c r="J429" s="609" t="s">
        <v>307</v>
      </c>
      <c r="K429" s="228"/>
      <c r="L429" s="228">
        <v>3</v>
      </c>
      <c r="M429" s="228">
        <v>0</v>
      </c>
      <c r="N429" s="228">
        <f t="shared" si="6"/>
        <v>3</v>
      </c>
      <c r="O429" s="240"/>
    </row>
    <row r="430" spans="1:15" s="244" customFormat="1">
      <c r="A430" s="229" t="s">
        <v>399</v>
      </c>
      <c r="B430" s="567" t="s">
        <v>926</v>
      </c>
      <c r="C430" s="229" t="s">
        <v>84</v>
      </c>
      <c r="D430" s="225">
        <v>2014</v>
      </c>
      <c r="E430" s="226" t="s">
        <v>25</v>
      </c>
      <c r="F430" s="226" t="s">
        <v>308</v>
      </c>
      <c r="G430" s="568" t="s">
        <v>532</v>
      </c>
      <c r="H430" s="610" t="s">
        <v>797</v>
      </c>
      <c r="I430" s="567">
        <v>2</v>
      </c>
      <c r="J430" s="607" t="s">
        <v>529</v>
      </c>
      <c r="K430" s="228"/>
      <c r="L430" s="228">
        <v>1</v>
      </c>
      <c r="M430" s="228">
        <v>0</v>
      </c>
      <c r="N430" s="228">
        <f t="shared" si="6"/>
        <v>1</v>
      </c>
      <c r="O430" s="240"/>
    </row>
    <row r="431" spans="1:15" s="244" customFormat="1">
      <c r="A431" s="229" t="s">
        <v>399</v>
      </c>
      <c r="B431" s="229" t="s">
        <v>399</v>
      </c>
      <c r="C431" s="229" t="s">
        <v>84</v>
      </c>
      <c r="D431" s="225">
        <v>2014</v>
      </c>
      <c r="E431" s="226" t="s">
        <v>25</v>
      </c>
      <c r="F431" s="226" t="s">
        <v>93</v>
      </c>
      <c r="G431" s="568" t="s">
        <v>532</v>
      </c>
      <c r="H431" s="611" t="s">
        <v>916</v>
      </c>
      <c r="I431" s="567">
        <v>1</v>
      </c>
      <c r="J431" s="609" t="s">
        <v>530</v>
      </c>
      <c r="K431" s="569"/>
      <c r="L431" s="569">
        <v>4</v>
      </c>
      <c r="M431" s="569">
        <v>0</v>
      </c>
      <c r="N431" s="228">
        <f t="shared" si="6"/>
        <v>4</v>
      </c>
      <c r="O431" s="608"/>
    </row>
    <row r="432" spans="1:15" s="244" customFormat="1">
      <c r="A432" s="229" t="s">
        <v>399</v>
      </c>
      <c r="B432" s="229" t="s">
        <v>399</v>
      </c>
      <c r="C432" s="229" t="s">
        <v>84</v>
      </c>
      <c r="D432" s="225">
        <v>2014</v>
      </c>
      <c r="E432" s="226" t="s">
        <v>25</v>
      </c>
      <c r="F432" s="226" t="s">
        <v>93</v>
      </c>
      <c r="G432" s="568" t="s">
        <v>532</v>
      </c>
      <c r="H432" s="611" t="s">
        <v>916</v>
      </c>
      <c r="I432" s="567">
        <v>1</v>
      </c>
      <c r="J432" s="568" t="s">
        <v>531</v>
      </c>
      <c r="K432" s="569"/>
      <c r="L432" s="569">
        <v>0</v>
      </c>
      <c r="M432" s="569">
        <v>1</v>
      </c>
      <c r="N432" s="228">
        <f t="shared" si="6"/>
        <v>1</v>
      </c>
      <c r="O432" s="608"/>
    </row>
    <row r="433" spans="1:15" s="244" customFormat="1">
      <c r="A433" s="229" t="s">
        <v>399</v>
      </c>
      <c r="B433" s="229" t="s">
        <v>399</v>
      </c>
      <c r="C433" s="229" t="s">
        <v>84</v>
      </c>
      <c r="D433" s="225">
        <v>2014</v>
      </c>
      <c r="E433" s="226" t="s">
        <v>25</v>
      </c>
      <c r="F433" s="226" t="s">
        <v>93</v>
      </c>
      <c r="G433" s="568" t="s">
        <v>532</v>
      </c>
      <c r="H433" s="611" t="s">
        <v>916</v>
      </c>
      <c r="I433" s="567">
        <v>1</v>
      </c>
      <c r="J433" s="568" t="s">
        <v>528</v>
      </c>
      <c r="K433" s="569"/>
      <c r="L433" s="569">
        <v>6270</v>
      </c>
      <c r="M433" s="569">
        <v>223</v>
      </c>
      <c r="N433" s="228">
        <f t="shared" si="6"/>
        <v>6493</v>
      </c>
      <c r="O433" s="608"/>
    </row>
    <row r="434" spans="1:15" s="244" customFormat="1">
      <c r="A434" s="229" t="s">
        <v>399</v>
      </c>
      <c r="B434" s="229" t="s">
        <v>399</v>
      </c>
      <c r="C434" s="229" t="s">
        <v>84</v>
      </c>
      <c r="D434" s="225">
        <v>2014</v>
      </c>
      <c r="E434" s="226" t="s">
        <v>25</v>
      </c>
      <c r="F434" s="226" t="s">
        <v>93</v>
      </c>
      <c r="G434" s="568" t="s">
        <v>532</v>
      </c>
      <c r="H434" s="611" t="s">
        <v>916</v>
      </c>
      <c r="I434" s="567">
        <v>1</v>
      </c>
      <c r="J434" s="607" t="s">
        <v>529</v>
      </c>
      <c r="K434" s="569">
        <v>666</v>
      </c>
      <c r="L434" s="569">
        <v>262</v>
      </c>
      <c r="M434" s="569">
        <v>1300</v>
      </c>
      <c r="N434" s="228">
        <f t="shared" si="6"/>
        <v>2228</v>
      </c>
      <c r="O434" s="608"/>
    </row>
    <row r="435" spans="1:15" s="244" customFormat="1">
      <c r="A435" s="229" t="s">
        <v>399</v>
      </c>
      <c r="B435" s="229" t="s">
        <v>399</v>
      </c>
      <c r="C435" s="229" t="s">
        <v>84</v>
      </c>
      <c r="D435" s="225">
        <v>2014</v>
      </c>
      <c r="E435" s="226" t="s">
        <v>25</v>
      </c>
      <c r="F435" s="226" t="s">
        <v>93</v>
      </c>
      <c r="G435" s="568" t="s">
        <v>532</v>
      </c>
      <c r="H435" s="611" t="s">
        <v>794</v>
      </c>
      <c r="I435" s="567">
        <v>2</v>
      </c>
      <c r="J435" s="609" t="s">
        <v>530</v>
      </c>
      <c r="K435" s="569"/>
      <c r="L435" s="569">
        <v>93</v>
      </c>
      <c r="M435" s="569">
        <v>0</v>
      </c>
      <c r="N435" s="228">
        <f t="shared" si="6"/>
        <v>93</v>
      </c>
      <c r="O435" s="608"/>
    </row>
    <row r="436" spans="1:15" s="244" customFormat="1">
      <c r="A436" s="229" t="s">
        <v>399</v>
      </c>
      <c r="B436" s="229" t="s">
        <v>399</v>
      </c>
      <c r="C436" s="229" t="s">
        <v>84</v>
      </c>
      <c r="D436" s="225">
        <v>2014</v>
      </c>
      <c r="E436" s="226" t="s">
        <v>25</v>
      </c>
      <c r="F436" s="226" t="s">
        <v>93</v>
      </c>
      <c r="G436" s="568" t="s">
        <v>532</v>
      </c>
      <c r="H436" s="611" t="s">
        <v>794</v>
      </c>
      <c r="I436" s="567">
        <v>2</v>
      </c>
      <c r="J436" s="568" t="s">
        <v>531</v>
      </c>
      <c r="K436" s="569"/>
      <c r="L436" s="569">
        <v>13</v>
      </c>
      <c r="M436" s="569">
        <v>3</v>
      </c>
      <c r="N436" s="228">
        <f t="shared" si="6"/>
        <v>16</v>
      </c>
      <c r="O436" s="608"/>
    </row>
    <row r="437" spans="1:15" s="244" customFormat="1">
      <c r="A437" s="229" t="s">
        <v>399</v>
      </c>
      <c r="B437" s="229" t="s">
        <v>399</v>
      </c>
      <c r="C437" s="229" t="s">
        <v>84</v>
      </c>
      <c r="D437" s="225">
        <v>2014</v>
      </c>
      <c r="E437" s="226" t="s">
        <v>25</v>
      </c>
      <c r="F437" s="226" t="s">
        <v>93</v>
      </c>
      <c r="G437" s="568" t="s">
        <v>532</v>
      </c>
      <c r="H437" s="611" t="s">
        <v>794</v>
      </c>
      <c r="I437" s="567">
        <v>2</v>
      </c>
      <c r="J437" s="568" t="s">
        <v>528</v>
      </c>
      <c r="K437" s="569"/>
      <c r="L437" s="569">
        <v>3759</v>
      </c>
      <c r="M437" s="569">
        <v>194</v>
      </c>
      <c r="N437" s="228">
        <f t="shared" si="6"/>
        <v>3953</v>
      </c>
      <c r="O437" s="608"/>
    </row>
    <row r="438" spans="1:15" s="244" customFormat="1">
      <c r="A438" s="229" t="s">
        <v>399</v>
      </c>
      <c r="B438" s="229" t="s">
        <v>399</v>
      </c>
      <c r="C438" s="229" t="s">
        <v>84</v>
      </c>
      <c r="D438" s="225">
        <v>2014</v>
      </c>
      <c r="E438" s="226" t="s">
        <v>25</v>
      </c>
      <c r="F438" s="226" t="s">
        <v>93</v>
      </c>
      <c r="G438" s="568" t="s">
        <v>532</v>
      </c>
      <c r="H438" s="611" t="s">
        <v>794</v>
      </c>
      <c r="I438" s="567">
        <v>2</v>
      </c>
      <c r="J438" s="609" t="s">
        <v>307</v>
      </c>
      <c r="K438" s="569"/>
      <c r="L438" s="569">
        <v>13</v>
      </c>
      <c r="M438" s="569">
        <v>0</v>
      </c>
      <c r="N438" s="228">
        <f t="shared" si="6"/>
        <v>13</v>
      </c>
      <c r="O438" s="608"/>
    </row>
    <row r="439" spans="1:15" s="244" customFormat="1">
      <c r="A439" s="229" t="s">
        <v>399</v>
      </c>
      <c r="B439" s="229" t="s">
        <v>399</v>
      </c>
      <c r="C439" s="229" t="s">
        <v>84</v>
      </c>
      <c r="D439" s="225">
        <v>2014</v>
      </c>
      <c r="E439" s="226" t="s">
        <v>25</v>
      </c>
      <c r="F439" s="226" t="s">
        <v>93</v>
      </c>
      <c r="G439" s="568" t="s">
        <v>532</v>
      </c>
      <c r="H439" s="611" t="s">
        <v>794</v>
      </c>
      <c r="I439" s="567">
        <v>2</v>
      </c>
      <c r="J439" s="607" t="s">
        <v>529</v>
      </c>
      <c r="K439" s="569">
        <v>23</v>
      </c>
      <c r="L439" s="569">
        <v>494</v>
      </c>
      <c r="M439" s="569">
        <v>12</v>
      </c>
      <c r="N439" s="228">
        <f t="shared" si="6"/>
        <v>529</v>
      </c>
      <c r="O439" s="608"/>
    </row>
    <row r="440" spans="1:15" s="244" customFormat="1">
      <c r="A440" s="229" t="s">
        <v>399</v>
      </c>
      <c r="B440" s="229" t="s">
        <v>399</v>
      </c>
      <c r="C440" s="229" t="s">
        <v>84</v>
      </c>
      <c r="D440" s="225">
        <v>2014</v>
      </c>
      <c r="E440" s="226" t="s">
        <v>25</v>
      </c>
      <c r="F440" s="226" t="s">
        <v>93</v>
      </c>
      <c r="G440" s="568" t="s">
        <v>532</v>
      </c>
      <c r="H440" s="611" t="s">
        <v>917</v>
      </c>
      <c r="I440" s="567">
        <v>2</v>
      </c>
      <c r="J440" s="609" t="s">
        <v>530</v>
      </c>
      <c r="K440" s="569"/>
      <c r="L440" s="569">
        <v>8</v>
      </c>
      <c r="M440" s="569">
        <v>0</v>
      </c>
      <c r="N440" s="228">
        <f t="shared" si="6"/>
        <v>8</v>
      </c>
      <c r="O440" s="608"/>
    </row>
    <row r="441" spans="1:15" s="244" customFormat="1">
      <c r="A441" s="229" t="s">
        <v>399</v>
      </c>
      <c r="B441" s="229" t="s">
        <v>399</v>
      </c>
      <c r="C441" s="229" t="s">
        <v>84</v>
      </c>
      <c r="D441" s="225">
        <v>2014</v>
      </c>
      <c r="E441" s="226" t="s">
        <v>25</v>
      </c>
      <c r="F441" s="226" t="s">
        <v>93</v>
      </c>
      <c r="G441" s="568" t="s">
        <v>532</v>
      </c>
      <c r="H441" s="611" t="s">
        <v>917</v>
      </c>
      <c r="I441" s="567">
        <v>2</v>
      </c>
      <c r="J441" s="568" t="s">
        <v>531</v>
      </c>
      <c r="K441" s="569"/>
      <c r="L441" s="569">
        <v>2</v>
      </c>
      <c r="M441" s="569">
        <v>0</v>
      </c>
      <c r="N441" s="228">
        <f t="shared" si="6"/>
        <v>2</v>
      </c>
      <c r="O441" s="608"/>
    </row>
    <row r="442" spans="1:15" s="244" customFormat="1">
      <c r="A442" s="229" t="s">
        <v>399</v>
      </c>
      <c r="B442" s="229" t="s">
        <v>399</v>
      </c>
      <c r="C442" s="229" t="s">
        <v>84</v>
      </c>
      <c r="D442" s="225">
        <v>2014</v>
      </c>
      <c r="E442" s="226" t="s">
        <v>25</v>
      </c>
      <c r="F442" s="226" t="s">
        <v>93</v>
      </c>
      <c r="G442" s="568" t="s">
        <v>532</v>
      </c>
      <c r="H442" s="611" t="s">
        <v>917</v>
      </c>
      <c r="I442" s="567">
        <v>2</v>
      </c>
      <c r="J442" s="568" t="s">
        <v>528</v>
      </c>
      <c r="K442" s="569"/>
      <c r="L442" s="569">
        <v>1</v>
      </c>
      <c r="M442" s="569">
        <v>0</v>
      </c>
      <c r="N442" s="228">
        <f t="shared" si="6"/>
        <v>1</v>
      </c>
      <c r="O442" s="608"/>
    </row>
    <row r="443" spans="1:15" s="244" customFormat="1">
      <c r="A443" s="229" t="s">
        <v>399</v>
      </c>
      <c r="B443" s="229" t="s">
        <v>399</v>
      </c>
      <c r="C443" s="229" t="s">
        <v>84</v>
      </c>
      <c r="D443" s="225">
        <v>2014</v>
      </c>
      <c r="E443" s="226" t="s">
        <v>25</v>
      </c>
      <c r="F443" s="226" t="s">
        <v>93</v>
      </c>
      <c r="G443" s="568" t="s">
        <v>532</v>
      </c>
      <c r="H443" s="611" t="s">
        <v>917</v>
      </c>
      <c r="I443" s="567">
        <v>2</v>
      </c>
      <c r="J443" s="607" t="s">
        <v>529</v>
      </c>
      <c r="K443" s="569"/>
      <c r="L443" s="569">
        <v>1</v>
      </c>
      <c r="M443" s="569">
        <v>0</v>
      </c>
      <c r="N443" s="228">
        <f t="shared" si="6"/>
        <v>1</v>
      </c>
      <c r="O443" s="608"/>
    </row>
    <row r="444" spans="1:15" s="244" customFormat="1">
      <c r="A444" s="229" t="s">
        <v>399</v>
      </c>
      <c r="B444" s="229" t="s">
        <v>399</v>
      </c>
      <c r="C444" s="229" t="s">
        <v>84</v>
      </c>
      <c r="D444" s="225">
        <v>2014</v>
      </c>
      <c r="E444" s="226" t="s">
        <v>25</v>
      </c>
      <c r="F444" s="226" t="s">
        <v>93</v>
      </c>
      <c r="G444" s="568" t="s">
        <v>532</v>
      </c>
      <c r="H444" s="611" t="s">
        <v>715</v>
      </c>
      <c r="I444" s="569">
        <v>1</v>
      </c>
      <c r="J444" s="609" t="s">
        <v>530</v>
      </c>
      <c r="K444" s="569"/>
      <c r="L444" s="569">
        <v>33</v>
      </c>
      <c r="M444" s="569">
        <v>0</v>
      </c>
      <c r="N444" s="228">
        <f t="shared" si="6"/>
        <v>33</v>
      </c>
      <c r="O444" s="608"/>
    </row>
    <row r="445" spans="1:15" s="244" customFormat="1">
      <c r="A445" s="229" t="s">
        <v>399</v>
      </c>
      <c r="B445" s="229" t="s">
        <v>399</v>
      </c>
      <c r="C445" s="229" t="s">
        <v>84</v>
      </c>
      <c r="D445" s="225">
        <v>2014</v>
      </c>
      <c r="E445" s="226" t="s">
        <v>25</v>
      </c>
      <c r="F445" s="226" t="s">
        <v>93</v>
      </c>
      <c r="G445" s="568" t="s">
        <v>532</v>
      </c>
      <c r="H445" s="611" t="s">
        <v>715</v>
      </c>
      <c r="I445" s="569">
        <v>1</v>
      </c>
      <c r="J445" s="568" t="s">
        <v>531</v>
      </c>
      <c r="K445" s="569"/>
      <c r="L445" s="569">
        <v>5</v>
      </c>
      <c r="M445" s="569">
        <v>0</v>
      </c>
      <c r="N445" s="228">
        <f t="shared" si="6"/>
        <v>5</v>
      </c>
      <c r="O445" s="608"/>
    </row>
    <row r="446" spans="1:15" s="244" customFormat="1">
      <c r="A446" s="229" t="s">
        <v>399</v>
      </c>
      <c r="B446" s="229" t="s">
        <v>399</v>
      </c>
      <c r="C446" s="229" t="s">
        <v>84</v>
      </c>
      <c r="D446" s="225">
        <v>2014</v>
      </c>
      <c r="E446" s="226" t="s">
        <v>25</v>
      </c>
      <c r="F446" s="226" t="s">
        <v>93</v>
      </c>
      <c r="G446" s="568" t="s">
        <v>532</v>
      </c>
      <c r="H446" s="611" t="s">
        <v>715</v>
      </c>
      <c r="I446" s="569">
        <v>1</v>
      </c>
      <c r="J446" s="568" t="s">
        <v>528</v>
      </c>
      <c r="K446" s="569"/>
      <c r="L446" s="569">
        <v>50</v>
      </c>
      <c r="M446" s="569">
        <v>0</v>
      </c>
      <c r="N446" s="228">
        <f t="shared" si="6"/>
        <v>50</v>
      </c>
      <c r="O446" s="608"/>
    </row>
    <row r="447" spans="1:15" s="244" customFormat="1">
      <c r="A447" s="229" t="s">
        <v>399</v>
      </c>
      <c r="B447" s="229" t="s">
        <v>399</v>
      </c>
      <c r="C447" s="229" t="s">
        <v>84</v>
      </c>
      <c r="D447" s="225">
        <v>2014</v>
      </c>
      <c r="E447" s="226" t="s">
        <v>25</v>
      </c>
      <c r="F447" s="226" t="s">
        <v>93</v>
      </c>
      <c r="G447" s="568" t="s">
        <v>532</v>
      </c>
      <c r="H447" s="611" t="s">
        <v>715</v>
      </c>
      <c r="I447" s="569">
        <v>1</v>
      </c>
      <c r="J447" s="609" t="s">
        <v>307</v>
      </c>
      <c r="K447" s="569"/>
      <c r="L447" s="569">
        <v>3</v>
      </c>
      <c r="M447" s="569">
        <v>0</v>
      </c>
      <c r="N447" s="228">
        <f t="shared" si="6"/>
        <v>3</v>
      </c>
      <c r="O447" s="608"/>
    </row>
    <row r="448" spans="1:15" s="244" customFormat="1">
      <c r="A448" s="229" t="s">
        <v>399</v>
      </c>
      <c r="B448" s="229" t="s">
        <v>399</v>
      </c>
      <c r="C448" s="229" t="s">
        <v>84</v>
      </c>
      <c r="D448" s="225">
        <v>2014</v>
      </c>
      <c r="E448" s="226" t="s">
        <v>25</v>
      </c>
      <c r="F448" s="226" t="s">
        <v>93</v>
      </c>
      <c r="G448" s="568" t="s">
        <v>532</v>
      </c>
      <c r="H448" s="611" t="s">
        <v>715</v>
      </c>
      <c r="I448" s="569">
        <v>1</v>
      </c>
      <c r="J448" s="607" t="s">
        <v>529</v>
      </c>
      <c r="K448" s="569">
        <v>44</v>
      </c>
      <c r="L448" s="569">
        <v>3</v>
      </c>
      <c r="M448" s="569">
        <v>8</v>
      </c>
      <c r="N448" s="228">
        <f t="shared" si="6"/>
        <v>55</v>
      </c>
      <c r="O448" s="608"/>
    </row>
    <row r="449" spans="1:15" s="244" customFormat="1">
      <c r="A449" s="229" t="s">
        <v>399</v>
      </c>
      <c r="B449" s="229" t="s">
        <v>399</v>
      </c>
      <c r="C449" s="229" t="s">
        <v>84</v>
      </c>
      <c r="D449" s="225">
        <v>2014</v>
      </c>
      <c r="E449" s="226" t="s">
        <v>25</v>
      </c>
      <c r="F449" s="226" t="s">
        <v>93</v>
      </c>
      <c r="G449" s="568" t="s">
        <v>532</v>
      </c>
      <c r="H449" s="611" t="s">
        <v>798</v>
      </c>
      <c r="I449" s="569">
        <v>2</v>
      </c>
      <c r="J449" s="609" t="s">
        <v>530</v>
      </c>
      <c r="K449" s="569"/>
      <c r="L449" s="569">
        <v>9</v>
      </c>
      <c r="M449" s="569">
        <v>1</v>
      </c>
      <c r="N449" s="228">
        <f t="shared" si="6"/>
        <v>10</v>
      </c>
      <c r="O449" s="608"/>
    </row>
    <row r="450" spans="1:15" s="244" customFormat="1">
      <c r="A450" s="229" t="s">
        <v>399</v>
      </c>
      <c r="B450" s="229" t="s">
        <v>399</v>
      </c>
      <c r="C450" s="229" t="s">
        <v>84</v>
      </c>
      <c r="D450" s="225">
        <v>2014</v>
      </c>
      <c r="E450" s="226" t="s">
        <v>25</v>
      </c>
      <c r="F450" s="226" t="s">
        <v>93</v>
      </c>
      <c r="G450" s="568" t="s">
        <v>532</v>
      </c>
      <c r="H450" s="611" t="s">
        <v>798</v>
      </c>
      <c r="I450" s="569">
        <v>2</v>
      </c>
      <c r="J450" s="568" t="s">
        <v>531</v>
      </c>
      <c r="K450" s="569"/>
      <c r="L450" s="569">
        <v>347</v>
      </c>
      <c r="M450" s="569">
        <v>4</v>
      </c>
      <c r="N450" s="228">
        <f t="shared" si="6"/>
        <v>351</v>
      </c>
      <c r="O450" s="608"/>
    </row>
    <row r="451" spans="1:15" s="244" customFormat="1">
      <c r="A451" s="229" t="s">
        <v>399</v>
      </c>
      <c r="B451" s="229" t="s">
        <v>399</v>
      </c>
      <c r="C451" s="229" t="s">
        <v>84</v>
      </c>
      <c r="D451" s="225">
        <v>2014</v>
      </c>
      <c r="E451" s="226" t="s">
        <v>25</v>
      </c>
      <c r="F451" s="226" t="s">
        <v>93</v>
      </c>
      <c r="G451" s="568" t="s">
        <v>532</v>
      </c>
      <c r="H451" s="611" t="s">
        <v>798</v>
      </c>
      <c r="I451" s="569">
        <v>2</v>
      </c>
      <c r="J451" s="568" t="s">
        <v>528</v>
      </c>
      <c r="K451" s="569"/>
      <c r="L451" s="569">
        <v>12</v>
      </c>
      <c r="M451" s="569">
        <v>0</v>
      </c>
      <c r="N451" s="228">
        <f t="shared" si="6"/>
        <v>12</v>
      </c>
      <c r="O451" s="608"/>
    </row>
    <row r="452" spans="1:15" s="244" customFormat="1">
      <c r="A452" s="229" t="s">
        <v>399</v>
      </c>
      <c r="B452" s="229" t="s">
        <v>399</v>
      </c>
      <c r="C452" s="229" t="s">
        <v>84</v>
      </c>
      <c r="D452" s="225">
        <v>2014</v>
      </c>
      <c r="E452" s="226" t="s">
        <v>25</v>
      </c>
      <c r="F452" s="226" t="s">
        <v>93</v>
      </c>
      <c r="G452" s="568" t="s">
        <v>532</v>
      </c>
      <c r="H452" s="611" t="s">
        <v>798</v>
      </c>
      <c r="I452" s="569">
        <v>2</v>
      </c>
      <c r="J452" s="607" t="s">
        <v>529</v>
      </c>
      <c r="K452" s="569">
        <v>3</v>
      </c>
      <c r="L452" s="569">
        <v>1004</v>
      </c>
      <c r="M452" s="569">
        <v>75</v>
      </c>
      <c r="N452" s="228">
        <f t="shared" si="6"/>
        <v>1082</v>
      </c>
      <c r="O452" s="608"/>
    </row>
    <row r="453" spans="1:15" s="244" customFormat="1">
      <c r="A453" s="229" t="s">
        <v>399</v>
      </c>
      <c r="B453" s="229" t="s">
        <v>399</v>
      </c>
      <c r="C453" s="229" t="s">
        <v>84</v>
      </c>
      <c r="D453" s="225">
        <v>2014</v>
      </c>
      <c r="E453" s="226" t="s">
        <v>25</v>
      </c>
      <c r="F453" s="226" t="s">
        <v>93</v>
      </c>
      <c r="G453" s="568" t="s">
        <v>532</v>
      </c>
      <c r="H453" s="611" t="s">
        <v>83</v>
      </c>
      <c r="I453" s="569">
        <v>1</v>
      </c>
      <c r="J453" s="609" t="s">
        <v>530</v>
      </c>
      <c r="K453" s="569"/>
      <c r="L453" s="569">
        <v>38</v>
      </c>
      <c r="M453" s="569">
        <v>0</v>
      </c>
      <c r="N453" s="228">
        <f t="shared" si="6"/>
        <v>38</v>
      </c>
      <c r="O453" s="608"/>
    </row>
    <row r="454" spans="1:15" s="244" customFormat="1">
      <c r="A454" s="229" t="s">
        <v>399</v>
      </c>
      <c r="B454" s="229" t="s">
        <v>399</v>
      </c>
      <c r="C454" s="229" t="s">
        <v>84</v>
      </c>
      <c r="D454" s="225">
        <v>2014</v>
      </c>
      <c r="E454" s="226" t="s">
        <v>25</v>
      </c>
      <c r="F454" s="226" t="s">
        <v>93</v>
      </c>
      <c r="G454" s="568" t="s">
        <v>532</v>
      </c>
      <c r="H454" s="611" t="s">
        <v>83</v>
      </c>
      <c r="I454" s="569">
        <v>1</v>
      </c>
      <c r="J454" s="568" t="s">
        <v>531</v>
      </c>
      <c r="K454" s="569"/>
      <c r="L454" s="569">
        <v>331</v>
      </c>
      <c r="M454" s="569">
        <v>3</v>
      </c>
      <c r="N454" s="228">
        <f t="shared" ref="N454:N517" si="7">K454+L454+M454</f>
        <v>334</v>
      </c>
      <c r="O454" s="608"/>
    </row>
    <row r="455" spans="1:15" s="244" customFormat="1">
      <c r="A455" s="229" t="s">
        <v>399</v>
      </c>
      <c r="B455" s="229" t="s">
        <v>399</v>
      </c>
      <c r="C455" s="229" t="s">
        <v>84</v>
      </c>
      <c r="D455" s="225">
        <v>2014</v>
      </c>
      <c r="E455" s="226" t="s">
        <v>25</v>
      </c>
      <c r="F455" s="226" t="s">
        <v>93</v>
      </c>
      <c r="G455" s="568" t="s">
        <v>532</v>
      </c>
      <c r="H455" s="611" t="s">
        <v>83</v>
      </c>
      <c r="I455" s="569">
        <v>1</v>
      </c>
      <c r="J455" s="568" t="s">
        <v>528</v>
      </c>
      <c r="K455" s="569"/>
      <c r="L455" s="569">
        <v>1</v>
      </c>
      <c r="M455" s="569">
        <v>0</v>
      </c>
      <c r="N455" s="228">
        <f t="shared" si="7"/>
        <v>1</v>
      </c>
      <c r="O455" s="608"/>
    </row>
    <row r="456" spans="1:15" s="244" customFormat="1">
      <c r="A456" s="229" t="s">
        <v>399</v>
      </c>
      <c r="B456" s="229" t="s">
        <v>399</v>
      </c>
      <c r="C456" s="229" t="s">
        <v>84</v>
      </c>
      <c r="D456" s="225">
        <v>2014</v>
      </c>
      <c r="E456" s="226" t="s">
        <v>25</v>
      </c>
      <c r="F456" s="226" t="s">
        <v>93</v>
      </c>
      <c r="G456" s="568" t="s">
        <v>532</v>
      </c>
      <c r="H456" s="611" t="s">
        <v>83</v>
      </c>
      <c r="I456" s="569">
        <v>1</v>
      </c>
      <c r="J456" s="609" t="s">
        <v>307</v>
      </c>
      <c r="K456" s="569"/>
      <c r="L456" s="569">
        <v>4</v>
      </c>
      <c r="M456" s="569">
        <v>0</v>
      </c>
      <c r="N456" s="228">
        <f t="shared" si="7"/>
        <v>4</v>
      </c>
      <c r="O456" s="608"/>
    </row>
    <row r="457" spans="1:15" s="244" customFormat="1">
      <c r="A457" s="229" t="s">
        <v>399</v>
      </c>
      <c r="B457" s="229" t="s">
        <v>399</v>
      </c>
      <c r="C457" s="229" t="s">
        <v>84</v>
      </c>
      <c r="D457" s="225">
        <v>2014</v>
      </c>
      <c r="E457" s="226" t="s">
        <v>25</v>
      </c>
      <c r="F457" s="226" t="s">
        <v>93</v>
      </c>
      <c r="G457" s="568" t="s">
        <v>532</v>
      </c>
      <c r="H457" s="611" t="s">
        <v>83</v>
      </c>
      <c r="I457" s="569">
        <v>1</v>
      </c>
      <c r="J457" s="607" t="s">
        <v>529</v>
      </c>
      <c r="K457" s="569">
        <v>9</v>
      </c>
      <c r="L457" s="569">
        <v>119</v>
      </c>
      <c r="M457" s="569">
        <v>0</v>
      </c>
      <c r="N457" s="228">
        <f t="shared" si="7"/>
        <v>128</v>
      </c>
      <c r="O457" s="608"/>
    </row>
    <row r="458" spans="1:15" s="244" customFormat="1">
      <c r="A458" s="229" t="s">
        <v>399</v>
      </c>
      <c r="B458" s="229" t="s">
        <v>399</v>
      </c>
      <c r="C458" s="229" t="s">
        <v>84</v>
      </c>
      <c r="D458" s="225">
        <v>2014</v>
      </c>
      <c r="E458" s="226" t="s">
        <v>25</v>
      </c>
      <c r="F458" s="226" t="s">
        <v>93</v>
      </c>
      <c r="G458" s="568" t="s">
        <v>532</v>
      </c>
      <c r="H458" s="611" t="s">
        <v>918</v>
      </c>
      <c r="I458" s="569">
        <v>2</v>
      </c>
      <c r="J458" s="609" t="s">
        <v>530</v>
      </c>
      <c r="K458" s="569"/>
      <c r="L458" s="569">
        <v>23</v>
      </c>
      <c r="M458" s="569">
        <v>0</v>
      </c>
      <c r="N458" s="228">
        <f t="shared" si="7"/>
        <v>23</v>
      </c>
      <c r="O458" s="608"/>
    </row>
    <row r="459" spans="1:15" s="244" customFormat="1">
      <c r="A459" s="229" t="s">
        <v>399</v>
      </c>
      <c r="B459" s="229" t="s">
        <v>399</v>
      </c>
      <c r="C459" s="229" t="s">
        <v>84</v>
      </c>
      <c r="D459" s="225">
        <v>2014</v>
      </c>
      <c r="E459" s="226" t="s">
        <v>25</v>
      </c>
      <c r="F459" s="226" t="s">
        <v>93</v>
      </c>
      <c r="G459" s="568" t="s">
        <v>532</v>
      </c>
      <c r="H459" s="611" t="s">
        <v>918</v>
      </c>
      <c r="I459" s="569">
        <v>2</v>
      </c>
      <c r="J459" s="568" t="s">
        <v>531</v>
      </c>
      <c r="K459" s="569"/>
      <c r="L459" s="569">
        <v>325</v>
      </c>
      <c r="M459" s="569">
        <v>0</v>
      </c>
      <c r="N459" s="228">
        <f t="shared" si="7"/>
        <v>325</v>
      </c>
      <c r="O459" s="608"/>
    </row>
    <row r="460" spans="1:15" s="244" customFormat="1">
      <c r="A460" s="229" t="s">
        <v>399</v>
      </c>
      <c r="B460" s="229" t="s">
        <v>399</v>
      </c>
      <c r="C460" s="229" t="s">
        <v>84</v>
      </c>
      <c r="D460" s="225">
        <v>2014</v>
      </c>
      <c r="E460" s="226" t="s">
        <v>25</v>
      </c>
      <c r="F460" s="226" t="s">
        <v>93</v>
      </c>
      <c r="G460" s="568" t="s">
        <v>532</v>
      </c>
      <c r="H460" s="611" t="s">
        <v>918</v>
      </c>
      <c r="I460" s="569">
        <v>2</v>
      </c>
      <c r="J460" s="568" t="s">
        <v>528</v>
      </c>
      <c r="K460" s="569"/>
      <c r="L460" s="569">
        <v>26</v>
      </c>
      <c r="M460" s="569">
        <v>0</v>
      </c>
      <c r="N460" s="228">
        <f t="shared" si="7"/>
        <v>26</v>
      </c>
      <c r="O460" s="608"/>
    </row>
    <row r="461" spans="1:15" s="244" customFormat="1">
      <c r="A461" s="229" t="s">
        <v>399</v>
      </c>
      <c r="B461" s="229" t="s">
        <v>399</v>
      </c>
      <c r="C461" s="229" t="s">
        <v>84</v>
      </c>
      <c r="D461" s="225">
        <v>2014</v>
      </c>
      <c r="E461" s="226" t="s">
        <v>25</v>
      </c>
      <c r="F461" s="226" t="s">
        <v>93</v>
      </c>
      <c r="G461" s="568" t="s">
        <v>532</v>
      </c>
      <c r="H461" s="611" t="s">
        <v>918</v>
      </c>
      <c r="I461" s="569">
        <v>2</v>
      </c>
      <c r="J461" s="609" t="s">
        <v>307</v>
      </c>
      <c r="K461" s="569"/>
      <c r="L461" s="569">
        <v>917</v>
      </c>
      <c r="M461" s="569">
        <v>0</v>
      </c>
      <c r="N461" s="228">
        <f t="shared" si="7"/>
        <v>917</v>
      </c>
      <c r="O461" s="608"/>
    </row>
    <row r="462" spans="1:15" s="244" customFormat="1">
      <c r="A462" s="229" t="s">
        <v>399</v>
      </c>
      <c r="B462" s="229" t="s">
        <v>399</v>
      </c>
      <c r="C462" s="229" t="s">
        <v>84</v>
      </c>
      <c r="D462" s="225">
        <v>2014</v>
      </c>
      <c r="E462" s="226" t="s">
        <v>25</v>
      </c>
      <c r="F462" s="226" t="s">
        <v>93</v>
      </c>
      <c r="G462" s="568" t="s">
        <v>532</v>
      </c>
      <c r="H462" s="611" t="s">
        <v>918</v>
      </c>
      <c r="I462" s="569">
        <v>2</v>
      </c>
      <c r="J462" s="607" t="s">
        <v>529</v>
      </c>
      <c r="K462" s="569"/>
      <c r="L462" s="569">
        <v>2186</v>
      </c>
      <c r="M462" s="569">
        <v>0</v>
      </c>
      <c r="N462" s="228">
        <f t="shared" si="7"/>
        <v>2186</v>
      </c>
      <c r="O462" s="608"/>
    </row>
    <row r="463" spans="1:15" s="244" customFormat="1">
      <c r="A463" s="229" t="s">
        <v>399</v>
      </c>
      <c r="B463" s="229" t="s">
        <v>399</v>
      </c>
      <c r="C463" s="229" t="s">
        <v>84</v>
      </c>
      <c r="D463" s="225">
        <v>2014</v>
      </c>
      <c r="E463" s="226" t="s">
        <v>25</v>
      </c>
      <c r="F463" s="226" t="s">
        <v>93</v>
      </c>
      <c r="G463" s="568" t="s">
        <v>532</v>
      </c>
      <c r="H463" s="611" t="s">
        <v>919</v>
      </c>
      <c r="I463" s="569">
        <v>3</v>
      </c>
      <c r="J463" s="609" t="s">
        <v>530</v>
      </c>
      <c r="K463" s="569"/>
      <c r="L463" s="569">
        <v>61</v>
      </c>
      <c r="M463" s="569">
        <v>16</v>
      </c>
      <c r="N463" s="228">
        <f t="shared" si="7"/>
        <v>77</v>
      </c>
      <c r="O463" s="608"/>
    </row>
    <row r="464" spans="1:15" s="244" customFormat="1">
      <c r="A464" s="229" t="s">
        <v>399</v>
      </c>
      <c r="B464" s="229" t="s">
        <v>399</v>
      </c>
      <c r="C464" s="229" t="s">
        <v>84</v>
      </c>
      <c r="D464" s="225">
        <v>2014</v>
      </c>
      <c r="E464" s="226" t="s">
        <v>25</v>
      </c>
      <c r="F464" s="226" t="s">
        <v>93</v>
      </c>
      <c r="G464" s="568" t="s">
        <v>532</v>
      </c>
      <c r="H464" s="611" t="s">
        <v>919</v>
      </c>
      <c r="I464" s="569">
        <v>3</v>
      </c>
      <c r="J464" s="568" t="s">
        <v>531</v>
      </c>
      <c r="K464" s="569"/>
      <c r="L464" s="569">
        <v>76</v>
      </c>
      <c r="M464" s="569">
        <v>1</v>
      </c>
      <c r="N464" s="228">
        <f t="shared" si="7"/>
        <v>77</v>
      </c>
      <c r="O464" s="608"/>
    </row>
    <row r="465" spans="1:15" s="244" customFormat="1">
      <c r="A465" s="229" t="s">
        <v>399</v>
      </c>
      <c r="B465" s="229" t="s">
        <v>399</v>
      </c>
      <c r="C465" s="229" t="s">
        <v>84</v>
      </c>
      <c r="D465" s="225">
        <v>2014</v>
      </c>
      <c r="E465" s="226" t="s">
        <v>25</v>
      </c>
      <c r="F465" s="226" t="s">
        <v>93</v>
      </c>
      <c r="G465" s="568" t="s">
        <v>532</v>
      </c>
      <c r="H465" s="611" t="s">
        <v>919</v>
      </c>
      <c r="I465" s="569">
        <v>3</v>
      </c>
      <c r="J465" s="568" t="s">
        <v>528</v>
      </c>
      <c r="K465" s="569"/>
      <c r="L465" s="569">
        <v>17</v>
      </c>
      <c r="M465" s="569">
        <v>1</v>
      </c>
      <c r="N465" s="228">
        <f t="shared" si="7"/>
        <v>18</v>
      </c>
      <c r="O465" s="608"/>
    </row>
    <row r="466" spans="1:15" s="244" customFormat="1">
      <c r="A466" s="229" t="s">
        <v>399</v>
      </c>
      <c r="B466" s="229" t="s">
        <v>399</v>
      </c>
      <c r="C466" s="229" t="s">
        <v>84</v>
      </c>
      <c r="D466" s="225">
        <v>2014</v>
      </c>
      <c r="E466" s="226" t="s">
        <v>25</v>
      </c>
      <c r="F466" s="226" t="s">
        <v>93</v>
      </c>
      <c r="G466" s="568" t="s">
        <v>532</v>
      </c>
      <c r="H466" s="611" t="s">
        <v>919</v>
      </c>
      <c r="I466" s="569">
        <v>3</v>
      </c>
      <c r="J466" s="607" t="s">
        <v>529</v>
      </c>
      <c r="K466" s="569"/>
      <c r="L466" s="569">
        <v>296</v>
      </c>
      <c r="M466" s="569">
        <v>1676</v>
      </c>
      <c r="N466" s="228">
        <f t="shared" si="7"/>
        <v>1972</v>
      </c>
      <c r="O466" s="608"/>
    </row>
    <row r="467" spans="1:15" s="244" customFormat="1">
      <c r="A467" s="229" t="s">
        <v>399</v>
      </c>
      <c r="B467" s="229" t="s">
        <v>399</v>
      </c>
      <c r="C467" s="229" t="s">
        <v>84</v>
      </c>
      <c r="D467" s="225">
        <v>2014</v>
      </c>
      <c r="E467" s="226" t="s">
        <v>25</v>
      </c>
      <c r="F467" s="226" t="s">
        <v>93</v>
      </c>
      <c r="G467" s="568" t="s">
        <v>532</v>
      </c>
      <c r="H467" s="611" t="s">
        <v>795</v>
      </c>
      <c r="I467" s="569">
        <v>2</v>
      </c>
      <c r="J467" s="568" t="s">
        <v>528</v>
      </c>
      <c r="K467" s="569"/>
      <c r="L467" s="569">
        <v>702</v>
      </c>
      <c r="M467" s="569">
        <v>14</v>
      </c>
      <c r="N467" s="228">
        <f t="shared" si="7"/>
        <v>716</v>
      </c>
      <c r="O467" s="608"/>
    </row>
    <row r="468" spans="1:15" s="244" customFormat="1">
      <c r="A468" s="229" t="s">
        <v>399</v>
      </c>
      <c r="B468" s="229" t="s">
        <v>399</v>
      </c>
      <c r="C468" s="229" t="s">
        <v>84</v>
      </c>
      <c r="D468" s="225">
        <v>2014</v>
      </c>
      <c r="E468" s="226" t="s">
        <v>25</v>
      </c>
      <c r="F468" s="226" t="s">
        <v>93</v>
      </c>
      <c r="G468" s="568" t="s">
        <v>532</v>
      </c>
      <c r="H468" s="611" t="s">
        <v>795</v>
      </c>
      <c r="I468" s="569">
        <v>2</v>
      </c>
      <c r="J468" s="607" t="s">
        <v>529</v>
      </c>
      <c r="K468" s="569">
        <v>759</v>
      </c>
      <c r="L468" s="569">
        <v>1269</v>
      </c>
      <c r="M468" s="569">
        <v>1238</v>
      </c>
      <c r="N468" s="228">
        <f t="shared" si="7"/>
        <v>3266</v>
      </c>
      <c r="O468" s="608"/>
    </row>
    <row r="469" spans="1:15" s="244" customFormat="1">
      <c r="A469" s="229" t="s">
        <v>399</v>
      </c>
      <c r="B469" s="229" t="s">
        <v>399</v>
      </c>
      <c r="C469" s="229" t="s">
        <v>84</v>
      </c>
      <c r="D469" s="225">
        <v>2014</v>
      </c>
      <c r="E469" s="226" t="s">
        <v>25</v>
      </c>
      <c r="F469" s="226" t="s">
        <v>93</v>
      </c>
      <c r="G469" s="568" t="s">
        <v>532</v>
      </c>
      <c r="H469" s="611" t="s">
        <v>730</v>
      </c>
      <c r="I469" s="569">
        <v>1</v>
      </c>
      <c r="J469" s="609" t="s">
        <v>530</v>
      </c>
      <c r="K469" s="569"/>
      <c r="L469" s="569">
        <v>3</v>
      </c>
      <c r="M469" s="569">
        <v>6</v>
      </c>
      <c r="N469" s="228">
        <f t="shared" si="7"/>
        <v>9</v>
      </c>
      <c r="O469" s="608"/>
    </row>
    <row r="470" spans="1:15" s="244" customFormat="1">
      <c r="A470" s="229" t="s">
        <v>399</v>
      </c>
      <c r="B470" s="229" t="s">
        <v>399</v>
      </c>
      <c r="C470" s="229" t="s">
        <v>84</v>
      </c>
      <c r="D470" s="225">
        <v>2014</v>
      </c>
      <c r="E470" s="226" t="s">
        <v>25</v>
      </c>
      <c r="F470" s="226" t="s">
        <v>93</v>
      </c>
      <c r="G470" s="568" t="s">
        <v>532</v>
      </c>
      <c r="H470" s="611" t="s">
        <v>730</v>
      </c>
      <c r="I470" s="569">
        <v>1</v>
      </c>
      <c r="J470" s="609" t="s">
        <v>307</v>
      </c>
      <c r="K470" s="569"/>
      <c r="L470" s="569">
        <v>19</v>
      </c>
      <c r="M470" s="569">
        <v>0</v>
      </c>
      <c r="N470" s="228">
        <f t="shared" si="7"/>
        <v>19</v>
      </c>
      <c r="O470" s="608"/>
    </row>
    <row r="471" spans="1:15" s="244" customFormat="1">
      <c r="A471" s="229" t="s">
        <v>399</v>
      </c>
      <c r="B471" s="229" t="s">
        <v>399</v>
      </c>
      <c r="C471" s="229" t="s">
        <v>84</v>
      </c>
      <c r="D471" s="225">
        <v>2014</v>
      </c>
      <c r="E471" s="226" t="s">
        <v>25</v>
      </c>
      <c r="F471" s="226" t="s">
        <v>93</v>
      </c>
      <c r="G471" s="568" t="s">
        <v>532</v>
      </c>
      <c r="H471" s="611" t="s">
        <v>730</v>
      </c>
      <c r="I471" s="569">
        <v>1</v>
      </c>
      <c r="J471" s="607" t="s">
        <v>529</v>
      </c>
      <c r="K471" s="569"/>
      <c r="L471" s="569">
        <v>0</v>
      </c>
      <c r="M471" s="569">
        <v>31</v>
      </c>
      <c r="N471" s="228">
        <f t="shared" si="7"/>
        <v>31</v>
      </c>
      <c r="O471" s="608"/>
    </row>
    <row r="472" spans="1:15" s="244" customFormat="1">
      <c r="A472" s="229" t="s">
        <v>399</v>
      </c>
      <c r="B472" s="229" t="s">
        <v>399</v>
      </c>
      <c r="C472" s="229" t="s">
        <v>84</v>
      </c>
      <c r="D472" s="225">
        <v>2014</v>
      </c>
      <c r="E472" s="226" t="s">
        <v>25</v>
      </c>
      <c r="F472" s="226" t="s">
        <v>93</v>
      </c>
      <c r="G472" s="568" t="s">
        <v>532</v>
      </c>
      <c r="H472" s="611" t="s">
        <v>920</v>
      </c>
      <c r="I472" s="569">
        <v>1</v>
      </c>
      <c r="J472" s="609" t="s">
        <v>307</v>
      </c>
      <c r="K472" s="569"/>
      <c r="L472" s="569">
        <v>3</v>
      </c>
      <c r="M472" s="569">
        <v>0</v>
      </c>
      <c r="N472" s="228">
        <f t="shared" si="7"/>
        <v>3</v>
      </c>
      <c r="O472" s="608"/>
    </row>
    <row r="473" spans="1:15" s="244" customFormat="1">
      <c r="A473" s="229" t="s">
        <v>399</v>
      </c>
      <c r="B473" s="229" t="s">
        <v>399</v>
      </c>
      <c r="C473" s="229" t="s">
        <v>84</v>
      </c>
      <c r="D473" s="225">
        <v>2014</v>
      </c>
      <c r="E473" s="226" t="s">
        <v>25</v>
      </c>
      <c r="F473" s="226" t="s">
        <v>93</v>
      </c>
      <c r="G473" s="568" t="s">
        <v>532</v>
      </c>
      <c r="H473" s="611" t="s">
        <v>920</v>
      </c>
      <c r="I473" s="569">
        <v>1</v>
      </c>
      <c r="J473" s="607" t="s">
        <v>529</v>
      </c>
      <c r="K473" s="569">
        <v>99</v>
      </c>
      <c r="L473" s="569">
        <v>1</v>
      </c>
      <c r="M473" s="569">
        <v>0</v>
      </c>
      <c r="N473" s="228">
        <f t="shared" si="7"/>
        <v>100</v>
      </c>
      <c r="O473" s="608"/>
    </row>
    <row r="474" spans="1:15" s="244" customFormat="1">
      <c r="A474" s="229" t="s">
        <v>399</v>
      </c>
      <c r="B474" s="229" t="s">
        <v>399</v>
      </c>
      <c r="C474" s="229" t="s">
        <v>84</v>
      </c>
      <c r="D474" s="225">
        <v>2014</v>
      </c>
      <c r="E474" s="226" t="s">
        <v>25</v>
      </c>
      <c r="F474" s="226" t="s">
        <v>93</v>
      </c>
      <c r="G474" s="568" t="s">
        <v>532</v>
      </c>
      <c r="H474" s="611" t="s">
        <v>735</v>
      </c>
      <c r="I474" s="569">
        <v>2</v>
      </c>
      <c r="J474" s="609" t="s">
        <v>530</v>
      </c>
      <c r="K474" s="569"/>
      <c r="L474" s="569">
        <v>330</v>
      </c>
      <c r="M474" s="569">
        <v>33</v>
      </c>
      <c r="N474" s="228">
        <f t="shared" si="7"/>
        <v>363</v>
      </c>
      <c r="O474" s="608"/>
    </row>
    <row r="475" spans="1:15" s="244" customFormat="1">
      <c r="A475" s="229" t="s">
        <v>399</v>
      </c>
      <c r="B475" s="229" t="s">
        <v>399</v>
      </c>
      <c r="C475" s="229" t="s">
        <v>84</v>
      </c>
      <c r="D475" s="225">
        <v>2014</v>
      </c>
      <c r="E475" s="226" t="s">
        <v>25</v>
      </c>
      <c r="F475" s="226" t="s">
        <v>93</v>
      </c>
      <c r="G475" s="568" t="s">
        <v>532</v>
      </c>
      <c r="H475" s="611" t="s">
        <v>735</v>
      </c>
      <c r="I475" s="569">
        <v>2</v>
      </c>
      <c r="J475" s="568" t="s">
        <v>531</v>
      </c>
      <c r="K475" s="569"/>
      <c r="L475" s="569">
        <v>377</v>
      </c>
      <c r="M475" s="569">
        <v>29</v>
      </c>
      <c r="N475" s="228">
        <f t="shared" si="7"/>
        <v>406</v>
      </c>
      <c r="O475" s="608"/>
    </row>
    <row r="476" spans="1:15" s="244" customFormat="1">
      <c r="A476" s="229" t="s">
        <v>399</v>
      </c>
      <c r="B476" s="229" t="s">
        <v>399</v>
      </c>
      <c r="C476" s="229" t="s">
        <v>84</v>
      </c>
      <c r="D476" s="225">
        <v>2014</v>
      </c>
      <c r="E476" s="226" t="s">
        <v>25</v>
      </c>
      <c r="F476" s="226" t="s">
        <v>93</v>
      </c>
      <c r="G476" s="568" t="s">
        <v>532</v>
      </c>
      <c r="H476" s="611" t="s">
        <v>735</v>
      </c>
      <c r="I476" s="569">
        <v>2</v>
      </c>
      <c r="J476" s="607" t="s">
        <v>529</v>
      </c>
      <c r="K476" s="569"/>
      <c r="L476" s="569">
        <v>1334</v>
      </c>
      <c r="M476" s="569">
        <v>883</v>
      </c>
      <c r="N476" s="228">
        <f t="shared" si="7"/>
        <v>2217</v>
      </c>
      <c r="O476" s="608"/>
    </row>
    <row r="477" spans="1:15" s="244" customFormat="1">
      <c r="A477" s="229" t="s">
        <v>399</v>
      </c>
      <c r="B477" s="229" t="s">
        <v>399</v>
      </c>
      <c r="C477" s="229" t="s">
        <v>84</v>
      </c>
      <c r="D477" s="225">
        <v>2014</v>
      </c>
      <c r="E477" s="226" t="s">
        <v>25</v>
      </c>
      <c r="F477" s="226" t="s">
        <v>93</v>
      </c>
      <c r="G477" s="568" t="s">
        <v>532</v>
      </c>
      <c r="H477" s="611" t="s">
        <v>740</v>
      </c>
      <c r="I477" s="569">
        <v>1</v>
      </c>
      <c r="J477" s="568" t="s">
        <v>531</v>
      </c>
      <c r="K477" s="569"/>
      <c r="L477" s="569">
        <v>11</v>
      </c>
      <c r="M477" s="569">
        <v>4</v>
      </c>
      <c r="N477" s="228">
        <f t="shared" si="7"/>
        <v>15</v>
      </c>
      <c r="O477" s="608"/>
    </row>
    <row r="478" spans="1:15" s="244" customFormat="1">
      <c r="A478" s="229" t="s">
        <v>399</v>
      </c>
      <c r="B478" s="229" t="s">
        <v>399</v>
      </c>
      <c r="C478" s="229" t="s">
        <v>84</v>
      </c>
      <c r="D478" s="225">
        <v>2014</v>
      </c>
      <c r="E478" s="226" t="s">
        <v>25</v>
      </c>
      <c r="F478" s="226" t="s">
        <v>93</v>
      </c>
      <c r="G478" s="568" t="s">
        <v>532</v>
      </c>
      <c r="H478" s="611" t="s">
        <v>740</v>
      </c>
      <c r="I478" s="569">
        <v>1</v>
      </c>
      <c r="J478" s="607" t="s">
        <v>529</v>
      </c>
      <c r="K478" s="569">
        <v>6</v>
      </c>
      <c r="L478" s="569">
        <v>3</v>
      </c>
      <c r="M478" s="569">
        <v>42</v>
      </c>
      <c r="N478" s="228">
        <f t="shared" si="7"/>
        <v>51</v>
      </c>
      <c r="O478" s="608"/>
    </row>
    <row r="479" spans="1:15" s="244" customFormat="1">
      <c r="A479" s="229" t="s">
        <v>399</v>
      </c>
      <c r="B479" s="229" t="s">
        <v>399</v>
      </c>
      <c r="C479" s="229" t="s">
        <v>84</v>
      </c>
      <c r="D479" s="225">
        <v>2014</v>
      </c>
      <c r="E479" s="226" t="s">
        <v>25</v>
      </c>
      <c r="F479" s="226" t="s">
        <v>93</v>
      </c>
      <c r="G479" s="568" t="s">
        <v>532</v>
      </c>
      <c r="H479" s="611" t="s">
        <v>799</v>
      </c>
      <c r="I479" s="569">
        <v>2</v>
      </c>
      <c r="J479" s="609" t="s">
        <v>530</v>
      </c>
      <c r="K479" s="569"/>
      <c r="L479" s="569">
        <v>105</v>
      </c>
      <c r="M479" s="569">
        <v>0</v>
      </c>
      <c r="N479" s="228">
        <f t="shared" si="7"/>
        <v>105</v>
      </c>
      <c r="O479" s="608"/>
    </row>
    <row r="480" spans="1:15" s="244" customFormat="1">
      <c r="A480" s="229" t="s">
        <v>399</v>
      </c>
      <c r="B480" s="229" t="s">
        <v>399</v>
      </c>
      <c r="C480" s="229" t="s">
        <v>84</v>
      </c>
      <c r="D480" s="225">
        <v>2014</v>
      </c>
      <c r="E480" s="226" t="s">
        <v>25</v>
      </c>
      <c r="F480" s="226" t="s">
        <v>93</v>
      </c>
      <c r="G480" s="568" t="s">
        <v>532</v>
      </c>
      <c r="H480" s="611" t="s">
        <v>799</v>
      </c>
      <c r="I480" s="569">
        <v>2</v>
      </c>
      <c r="J480" s="568" t="s">
        <v>531</v>
      </c>
      <c r="K480" s="569"/>
      <c r="L480" s="569">
        <v>28</v>
      </c>
      <c r="M480" s="569">
        <v>0</v>
      </c>
      <c r="N480" s="228">
        <f t="shared" si="7"/>
        <v>28</v>
      </c>
      <c r="O480" s="608"/>
    </row>
    <row r="481" spans="1:15" s="244" customFormat="1">
      <c r="A481" s="229" t="s">
        <v>399</v>
      </c>
      <c r="B481" s="229" t="s">
        <v>399</v>
      </c>
      <c r="C481" s="229" t="s">
        <v>84</v>
      </c>
      <c r="D481" s="225">
        <v>2014</v>
      </c>
      <c r="E481" s="226" t="s">
        <v>25</v>
      </c>
      <c r="F481" s="226" t="s">
        <v>93</v>
      </c>
      <c r="G481" s="568" t="s">
        <v>532</v>
      </c>
      <c r="H481" s="611" t="s">
        <v>799</v>
      </c>
      <c r="I481" s="569">
        <v>2</v>
      </c>
      <c r="J481" s="568" t="s">
        <v>528</v>
      </c>
      <c r="K481" s="569"/>
      <c r="L481" s="569">
        <v>386</v>
      </c>
      <c r="M481" s="569">
        <v>77</v>
      </c>
      <c r="N481" s="228">
        <f t="shared" si="7"/>
        <v>463</v>
      </c>
      <c r="O481" s="608"/>
    </row>
    <row r="482" spans="1:15" s="244" customFormat="1">
      <c r="A482" s="229" t="s">
        <v>399</v>
      </c>
      <c r="B482" s="229" t="s">
        <v>399</v>
      </c>
      <c r="C482" s="229" t="s">
        <v>84</v>
      </c>
      <c r="D482" s="225">
        <v>2014</v>
      </c>
      <c r="E482" s="226" t="s">
        <v>25</v>
      </c>
      <c r="F482" s="226" t="s">
        <v>93</v>
      </c>
      <c r="G482" s="568" t="s">
        <v>532</v>
      </c>
      <c r="H482" s="611" t="s">
        <v>799</v>
      </c>
      <c r="I482" s="569">
        <v>2</v>
      </c>
      <c r="J482" s="609" t="s">
        <v>307</v>
      </c>
      <c r="K482" s="569"/>
      <c r="L482" s="569">
        <v>263</v>
      </c>
      <c r="M482" s="569">
        <v>0</v>
      </c>
      <c r="N482" s="228">
        <f t="shared" si="7"/>
        <v>263</v>
      </c>
      <c r="O482" s="608"/>
    </row>
    <row r="483" spans="1:15" s="244" customFormat="1">
      <c r="A483" s="229" t="s">
        <v>399</v>
      </c>
      <c r="B483" s="229" t="s">
        <v>399</v>
      </c>
      <c r="C483" s="229" t="s">
        <v>84</v>
      </c>
      <c r="D483" s="225">
        <v>2014</v>
      </c>
      <c r="E483" s="226" t="s">
        <v>25</v>
      </c>
      <c r="F483" s="226" t="s">
        <v>93</v>
      </c>
      <c r="G483" s="568" t="s">
        <v>532</v>
      </c>
      <c r="H483" s="611" t="s">
        <v>799</v>
      </c>
      <c r="I483" s="569">
        <v>2</v>
      </c>
      <c r="J483" s="607" t="s">
        <v>529</v>
      </c>
      <c r="K483" s="569">
        <v>58</v>
      </c>
      <c r="L483" s="569">
        <v>168</v>
      </c>
      <c r="M483" s="569">
        <v>605</v>
      </c>
      <c r="N483" s="228">
        <f t="shared" si="7"/>
        <v>831</v>
      </c>
      <c r="O483" s="608"/>
    </row>
    <row r="484" spans="1:15" s="244" customFormat="1">
      <c r="A484" s="229" t="s">
        <v>399</v>
      </c>
      <c r="B484" s="229" t="s">
        <v>399</v>
      </c>
      <c r="C484" s="229" t="s">
        <v>84</v>
      </c>
      <c r="D484" s="225">
        <v>2014</v>
      </c>
      <c r="E484" s="226" t="s">
        <v>25</v>
      </c>
      <c r="F484" s="226" t="s">
        <v>93</v>
      </c>
      <c r="G484" s="568" t="s">
        <v>532</v>
      </c>
      <c r="H484" s="611" t="s">
        <v>800</v>
      </c>
      <c r="I484" s="569">
        <v>2</v>
      </c>
      <c r="J484" s="609" t="s">
        <v>530</v>
      </c>
      <c r="K484" s="569"/>
      <c r="L484" s="569">
        <v>193</v>
      </c>
      <c r="M484" s="569">
        <v>10</v>
      </c>
      <c r="N484" s="228">
        <f t="shared" si="7"/>
        <v>203</v>
      </c>
      <c r="O484" s="608"/>
    </row>
    <row r="485" spans="1:15" s="244" customFormat="1">
      <c r="A485" s="229" t="s">
        <v>399</v>
      </c>
      <c r="B485" s="229" t="s">
        <v>399</v>
      </c>
      <c r="C485" s="229" t="s">
        <v>84</v>
      </c>
      <c r="D485" s="225">
        <v>2014</v>
      </c>
      <c r="E485" s="226" t="s">
        <v>25</v>
      </c>
      <c r="F485" s="226" t="s">
        <v>93</v>
      </c>
      <c r="G485" s="568" t="s">
        <v>532</v>
      </c>
      <c r="H485" s="611" t="s">
        <v>800</v>
      </c>
      <c r="I485" s="569">
        <v>2</v>
      </c>
      <c r="J485" s="568" t="s">
        <v>531</v>
      </c>
      <c r="K485" s="569"/>
      <c r="L485" s="569">
        <v>25</v>
      </c>
      <c r="M485" s="569">
        <v>0</v>
      </c>
      <c r="N485" s="228">
        <f t="shared" si="7"/>
        <v>25</v>
      </c>
      <c r="O485" s="608"/>
    </row>
    <row r="486" spans="1:15" s="244" customFormat="1">
      <c r="A486" s="229" t="s">
        <v>399</v>
      </c>
      <c r="B486" s="229" t="s">
        <v>399</v>
      </c>
      <c r="C486" s="229" t="s">
        <v>84</v>
      </c>
      <c r="D486" s="225">
        <v>2014</v>
      </c>
      <c r="E486" s="226" t="s">
        <v>25</v>
      </c>
      <c r="F486" s="226" t="s">
        <v>93</v>
      </c>
      <c r="G486" s="568" t="s">
        <v>532</v>
      </c>
      <c r="H486" s="611" t="s">
        <v>800</v>
      </c>
      <c r="I486" s="569">
        <v>2</v>
      </c>
      <c r="J486" s="568" t="s">
        <v>528</v>
      </c>
      <c r="K486" s="569"/>
      <c r="L486" s="569">
        <v>380</v>
      </c>
      <c r="M486" s="569">
        <v>311</v>
      </c>
      <c r="N486" s="228">
        <f t="shared" si="7"/>
        <v>691</v>
      </c>
      <c r="O486" s="608"/>
    </row>
    <row r="487" spans="1:15" s="244" customFormat="1">
      <c r="A487" s="229" t="s">
        <v>399</v>
      </c>
      <c r="B487" s="229" t="s">
        <v>399</v>
      </c>
      <c r="C487" s="229" t="s">
        <v>84</v>
      </c>
      <c r="D487" s="225">
        <v>2014</v>
      </c>
      <c r="E487" s="226" t="s">
        <v>25</v>
      </c>
      <c r="F487" s="226" t="s">
        <v>93</v>
      </c>
      <c r="G487" s="568" t="s">
        <v>532</v>
      </c>
      <c r="H487" s="611" t="s">
        <v>800</v>
      </c>
      <c r="I487" s="569">
        <v>2</v>
      </c>
      <c r="J487" s="609" t="s">
        <v>307</v>
      </c>
      <c r="K487" s="569"/>
      <c r="L487" s="569">
        <v>38</v>
      </c>
      <c r="M487" s="569">
        <v>0</v>
      </c>
      <c r="N487" s="228">
        <f t="shared" si="7"/>
        <v>38</v>
      </c>
      <c r="O487" s="608"/>
    </row>
    <row r="488" spans="1:15" s="244" customFormat="1">
      <c r="A488" s="229" t="s">
        <v>399</v>
      </c>
      <c r="B488" s="229" t="s">
        <v>399</v>
      </c>
      <c r="C488" s="229" t="s">
        <v>84</v>
      </c>
      <c r="D488" s="225">
        <v>2014</v>
      </c>
      <c r="E488" s="226" t="s">
        <v>25</v>
      </c>
      <c r="F488" s="226" t="s">
        <v>93</v>
      </c>
      <c r="G488" s="568" t="s">
        <v>532</v>
      </c>
      <c r="H488" s="611" t="s">
        <v>800</v>
      </c>
      <c r="I488" s="569">
        <v>2</v>
      </c>
      <c r="J488" s="607" t="s">
        <v>529</v>
      </c>
      <c r="K488" s="569">
        <v>1452</v>
      </c>
      <c r="L488" s="569">
        <v>459</v>
      </c>
      <c r="M488" s="569">
        <v>1890</v>
      </c>
      <c r="N488" s="228">
        <f t="shared" si="7"/>
        <v>3801</v>
      </c>
      <c r="O488" s="608"/>
    </row>
    <row r="489" spans="1:15" s="244" customFormat="1">
      <c r="A489" s="229" t="s">
        <v>399</v>
      </c>
      <c r="B489" s="229" t="s">
        <v>399</v>
      </c>
      <c r="C489" s="229" t="s">
        <v>84</v>
      </c>
      <c r="D489" s="225">
        <v>2014</v>
      </c>
      <c r="E489" s="226" t="s">
        <v>25</v>
      </c>
      <c r="F489" s="226" t="s">
        <v>93</v>
      </c>
      <c r="G489" s="568" t="s">
        <v>532</v>
      </c>
      <c r="H489" s="611" t="s">
        <v>922</v>
      </c>
      <c r="I489" s="569">
        <v>2</v>
      </c>
      <c r="J489" s="609" t="s">
        <v>530</v>
      </c>
      <c r="K489" s="569"/>
      <c r="L489" s="569">
        <v>38</v>
      </c>
      <c r="M489" s="569">
        <v>0</v>
      </c>
      <c r="N489" s="228">
        <f t="shared" si="7"/>
        <v>38</v>
      </c>
      <c r="O489" s="608"/>
    </row>
    <row r="490" spans="1:15" s="244" customFormat="1">
      <c r="A490" s="229" t="s">
        <v>399</v>
      </c>
      <c r="B490" s="229" t="s">
        <v>399</v>
      </c>
      <c r="C490" s="229" t="s">
        <v>84</v>
      </c>
      <c r="D490" s="225">
        <v>2014</v>
      </c>
      <c r="E490" s="226" t="s">
        <v>25</v>
      </c>
      <c r="F490" s="226" t="s">
        <v>93</v>
      </c>
      <c r="G490" s="568" t="s">
        <v>532</v>
      </c>
      <c r="H490" s="611" t="s">
        <v>922</v>
      </c>
      <c r="I490" s="569">
        <v>2</v>
      </c>
      <c r="J490" s="568" t="s">
        <v>531</v>
      </c>
      <c r="K490" s="569"/>
      <c r="L490" s="569">
        <v>46</v>
      </c>
      <c r="M490" s="569">
        <v>0</v>
      </c>
      <c r="N490" s="228">
        <f t="shared" si="7"/>
        <v>46</v>
      </c>
      <c r="O490" s="608"/>
    </row>
    <row r="491" spans="1:15" s="244" customFormat="1">
      <c r="A491" s="229" t="s">
        <v>399</v>
      </c>
      <c r="B491" s="229" t="s">
        <v>399</v>
      </c>
      <c r="C491" s="229" t="s">
        <v>84</v>
      </c>
      <c r="D491" s="225">
        <v>2014</v>
      </c>
      <c r="E491" s="226" t="s">
        <v>25</v>
      </c>
      <c r="F491" s="226" t="s">
        <v>93</v>
      </c>
      <c r="G491" s="568" t="s">
        <v>532</v>
      </c>
      <c r="H491" s="611" t="s">
        <v>922</v>
      </c>
      <c r="I491" s="569">
        <v>2</v>
      </c>
      <c r="J491" s="568" t="s">
        <v>528</v>
      </c>
      <c r="K491" s="569"/>
      <c r="L491" s="569">
        <v>3</v>
      </c>
      <c r="M491" s="569">
        <v>0</v>
      </c>
      <c r="N491" s="228">
        <f t="shared" si="7"/>
        <v>3</v>
      </c>
      <c r="O491" s="608"/>
    </row>
    <row r="492" spans="1:15" s="244" customFormat="1">
      <c r="A492" s="229" t="s">
        <v>399</v>
      </c>
      <c r="B492" s="229" t="s">
        <v>399</v>
      </c>
      <c r="C492" s="229" t="s">
        <v>84</v>
      </c>
      <c r="D492" s="225">
        <v>2014</v>
      </c>
      <c r="E492" s="226" t="s">
        <v>25</v>
      </c>
      <c r="F492" s="226" t="s">
        <v>93</v>
      </c>
      <c r="G492" s="568" t="s">
        <v>532</v>
      </c>
      <c r="H492" s="611" t="s">
        <v>922</v>
      </c>
      <c r="I492" s="569">
        <v>2</v>
      </c>
      <c r="J492" s="609" t="s">
        <v>307</v>
      </c>
      <c r="K492" s="569"/>
      <c r="L492" s="569">
        <v>5</v>
      </c>
      <c r="M492" s="569">
        <v>0</v>
      </c>
      <c r="N492" s="228">
        <f t="shared" si="7"/>
        <v>5</v>
      </c>
      <c r="O492" s="608"/>
    </row>
    <row r="493" spans="1:15" s="244" customFormat="1">
      <c r="A493" s="229" t="s">
        <v>399</v>
      </c>
      <c r="B493" s="229" t="s">
        <v>399</v>
      </c>
      <c r="C493" s="229" t="s">
        <v>84</v>
      </c>
      <c r="D493" s="225">
        <v>2014</v>
      </c>
      <c r="E493" s="226" t="s">
        <v>25</v>
      </c>
      <c r="F493" s="226" t="s">
        <v>93</v>
      </c>
      <c r="G493" s="568" t="s">
        <v>532</v>
      </c>
      <c r="H493" s="611" t="s">
        <v>922</v>
      </c>
      <c r="I493" s="569">
        <v>2</v>
      </c>
      <c r="J493" s="607" t="s">
        <v>529</v>
      </c>
      <c r="K493" s="569">
        <v>2</v>
      </c>
      <c r="L493" s="569">
        <v>116</v>
      </c>
      <c r="M493" s="569">
        <v>6</v>
      </c>
      <c r="N493" s="228">
        <f t="shared" si="7"/>
        <v>124</v>
      </c>
      <c r="O493" s="608"/>
    </row>
    <row r="494" spans="1:15" s="244" customFormat="1">
      <c r="A494" s="229" t="s">
        <v>399</v>
      </c>
      <c r="B494" s="229" t="s">
        <v>399</v>
      </c>
      <c r="C494" s="229" t="s">
        <v>84</v>
      </c>
      <c r="D494" s="225">
        <v>2014</v>
      </c>
      <c r="E494" s="226" t="s">
        <v>25</v>
      </c>
      <c r="F494" s="226" t="s">
        <v>93</v>
      </c>
      <c r="G494" s="568" t="s">
        <v>532</v>
      </c>
      <c r="H494" s="611" t="s">
        <v>923</v>
      </c>
      <c r="I494" s="569">
        <v>3</v>
      </c>
      <c r="J494" s="609" t="s">
        <v>530</v>
      </c>
      <c r="K494" s="569"/>
      <c r="L494" s="569">
        <v>13</v>
      </c>
      <c r="M494" s="569">
        <v>0</v>
      </c>
      <c r="N494" s="228">
        <f t="shared" si="7"/>
        <v>13</v>
      </c>
      <c r="O494" s="608"/>
    </row>
    <row r="495" spans="1:15" s="244" customFormat="1">
      <c r="A495" s="229" t="s">
        <v>399</v>
      </c>
      <c r="B495" s="229" t="s">
        <v>399</v>
      </c>
      <c r="C495" s="229" t="s">
        <v>84</v>
      </c>
      <c r="D495" s="225">
        <v>2014</v>
      </c>
      <c r="E495" s="226" t="s">
        <v>25</v>
      </c>
      <c r="F495" s="226" t="s">
        <v>93</v>
      </c>
      <c r="G495" s="568" t="s">
        <v>532</v>
      </c>
      <c r="H495" s="611" t="s">
        <v>923</v>
      </c>
      <c r="I495" s="569">
        <v>3</v>
      </c>
      <c r="J495" s="568" t="s">
        <v>531</v>
      </c>
      <c r="K495" s="569"/>
      <c r="L495" s="569">
        <v>34</v>
      </c>
      <c r="M495" s="569">
        <v>0</v>
      </c>
      <c r="N495" s="228">
        <f t="shared" si="7"/>
        <v>34</v>
      </c>
      <c r="O495" s="608"/>
    </row>
    <row r="496" spans="1:15" s="244" customFormat="1">
      <c r="A496" s="229" t="s">
        <v>399</v>
      </c>
      <c r="B496" s="229" t="s">
        <v>399</v>
      </c>
      <c r="C496" s="229" t="s">
        <v>84</v>
      </c>
      <c r="D496" s="225">
        <v>2014</v>
      </c>
      <c r="E496" s="226" t="s">
        <v>25</v>
      </c>
      <c r="F496" s="226" t="s">
        <v>93</v>
      </c>
      <c r="G496" s="568" t="s">
        <v>532</v>
      </c>
      <c r="H496" s="611" t="s">
        <v>923</v>
      </c>
      <c r="I496" s="569">
        <v>3</v>
      </c>
      <c r="J496" s="568" t="s">
        <v>528</v>
      </c>
      <c r="K496" s="569"/>
      <c r="L496" s="569">
        <v>1</v>
      </c>
      <c r="M496" s="569">
        <v>2</v>
      </c>
      <c r="N496" s="228">
        <f t="shared" si="7"/>
        <v>3</v>
      </c>
      <c r="O496" s="608"/>
    </row>
    <row r="497" spans="1:15" s="244" customFormat="1">
      <c r="A497" s="229" t="s">
        <v>399</v>
      </c>
      <c r="B497" s="229" t="s">
        <v>399</v>
      </c>
      <c r="C497" s="229" t="s">
        <v>84</v>
      </c>
      <c r="D497" s="225">
        <v>2014</v>
      </c>
      <c r="E497" s="226" t="s">
        <v>25</v>
      </c>
      <c r="F497" s="226" t="s">
        <v>93</v>
      </c>
      <c r="G497" s="568" t="s">
        <v>532</v>
      </c>
      <c r="H497" s="611" t="s">
        <v>923</v>
      </c>
      <c r="I497" s="569">
        <v>3</v>
      </c>
      <c r="J497" s="607" t="s">
        <v>529</v>
      </c>
      <c r="K497" s="569"/>
      <c r="L497" s="569">
        <v>473</v>
      </c>
      <c r="M497" s="569">
        <v>54</v>
      </c>
      <c r="N497" s="228">
        <f t="shared" si="7"/>
        <v>527</v>
      </c>
      <c r="O497" s="608"/>
    </row>
    <row r="498" spans="1:15" s="244" customFormat="1">
      <c r="A498" s="229" t="s">
        <v>399</v>
      </c>
      <c r="B498" s="229" t="s">
        <v>399</v>
      </c>
      <c r="C498" s="229" t="s">
        <v>84</v>
      </c>
      <c r="D498" s="225">
        <v>2014</v>
      </c>
      <c r="E498" s="226" t="s">
        <v>25</v>
      </c>
      <c r="F498" s="226" t="s">
        <v>93</v>
      </c>
      <c r="G498" s="568" t="s">
        <v>532</v>
      </c>
      <c r="H498" s="611" t="s">
        <v>924</v>
      </c>
      <c r="I498" s="567">
        <v>3</v>
      </c>
      <c r="J498" s="609" t="s">
        <v>530</v>
      </c>
      <c r="K498" s="569"/>
      <c r="L498" s="569">
        <v>28</v>
      </c>
      <c r="M498" s="569">
        <v>1</v>
      </c>
      <c r="N498" s="228">
        <f t="shared" si="7"/>
        <v>29</v>
      </c>
      <c r="O498" s="608"/>
    </row>
    <row r="499" spans="1:15" s="244" customFormat="1">
      <c r="A499" s="229" t="s">
        <v>399</v>
      </c>
      <c r="B499" s="229" t="s">
        <v>399</v>
      </c>
      <c r="C499" s="229" t="s">
        <v>84</v>
      </c>
      <c r="D499" s="225">
        <v>2014</v>
      </c>
      <c r="E499" s="226" t="s">
        <v>25</v>
      </c>
      <c r="F499" s="226" t="s">
        <v>93</v>
      </c>
      <c r="G499" s="568" t="s">
        <v>532</v>
      </c>
      <c r="H499" s="611" t="s">
        <v>924</v>
      </c>
      <c r="I499" s="567">
        <v>3</v>
      </c>
      <c r="J499" s="568" t="s">
        <v>531</v>
      </c>
      <c r="K499" s="569"/>
      <c r="L499" s="569">
        <v>27</v>
      </c>
      <c r="M499" s="569">
        <v>0</v>
      </c>
      <c r="N499" s="228">
        <f t="shared" si="7"/>
        <v>27</v>
      </c>
      <c r="O499" s="608"/>
    </row>
    <row r="500" spans="1:15" s="244" customFormat="1">
      <c r="A500" s="229" t="s">
        <v>399</v>
      </c>
      <c r="B500" s="229" t="s">
        <v>399</v>
      </c>
      <c r="C500" s="229" t="s">
        <v>84</v>
      </c>
      <c r="D500" s="225">
        <v>2014</v>
      </c>
      <c r="E500" s="226" t="s">
        <v>25</v>
      </c>
      <c r="F500" s="226" t="s">
        <v>93</v>
      </c>
      <c r="G500" s="568" t="s">
        <v>532</v>
      </c>
      <c r="H500" s="611" t="s">
        <v>924</v>
      </c>
      <c r="I500" s="567">
        <v>3</v>
      </c>
      <c r="J500" s="607" t="s">
        <v>529</v>
      </c>
      <c r="K500" s="569"/>
      <c r="L500" s="569">
        <v>615</v>
      </c>
      <c r="M500" s="569">
        <v>13</v>
      </c>
      <c r="N500" s="228">
        <f t="shared" si="7"/>
        <v>628</v>
      </c>
      <c r="O500" s="608"/>
    </row>
    <row r="501" spans="1:15" s="244" customFormat="1">
      <c r="A501" s="229" t="s">
        <v>399</v>
      </c>
      <c r="B501" s="229" t="s">
        <v>399</v>
      </c>
      <c r="C501" s="229" t="s">
        <v>84</v>
      </c>
      <c r="D501" s="225">
        <v>2014</v>
      </c>
      <c r="E501" s="226" t="s">
        <v>25</v>
      </c>
      <c r="F501" s="226" t="s">
        <v>93</v>
      </c>
      <c r="G501" s="568" t="s">
        <v>532</v>
      </c>
      <c r="H501" s="611" t="s">
        <v>925</v>
      </c>
      <c r="I501" s="567">
        <v>3</v>
      </c>
      <c r="J501" s="609" t="s">
        <v>530</v>
      </c>
      <c r="K501" s="569"/>
      <c r="L501" s="569">
        <v>8</v>
      </c>
      <c r="M501" s="569">
        <v>3</v>
      </c>
      <c r="N501" s="228">
        <f t="shared" si="7"/>
        <v>11</v>
      </c>
      <c r="O501" s="608"/>
    </row>
    <row r="502" spans="1:15" s="244" customFormat="1">
      <c r="A502" s="229" t="s">
        <v>399</v>
      </c>
      <c r="B502" s="229" t="s">
        <v>399</v>
      </c>
      <c r="C502" s="229" t="s">
        <v>84</v>
      </c>
      <c r="D502" s="225">
        <v>2014</v>
      </c>
      <c r="E502" s="226" t="s">
        <v>25</v>
      </c>
      <c r="F502" s="226" t="s">
        <v>93</v>
      </c>
      <c r="G502" s="568" t="s">
        <v>532</v>
      </c>
      <c r="H502" s="611" t="s">
        <v>925</v>
      </c>
      <c r="I502" s="567">
        <v>3</v>
      </c>
      <c r="J502" s="568" t="s">
        <v>531</v>
      </c>
      <c r="K502" s="569"/>
      <c r="L502" s="569">
        <v>44</v>
      </c>
      <c r="M502" s="569">
        <v>6</v>
      </c>
      <c r="N502" s="228">
        <f t="shared" si="7"/>
        <v>50</v>
      </c>
      <c r="O502" s="608"/>
    </row>
    <row r="503" spans="1:15" s="244" customFormat="1">
      <c r="A503" s="229" t="s">
        <v>399</v>
      </c>
      <c r="B503" s="229" t="s">
        <v>399</v>
      </c>
      <c r="C503" s="229" t="s">
        <v>84</v>
      </c>
      <c r="D503" s="225">
        <v>2014</v>
      </c>
      <c r="E503" s="226" t="s">
        <v>25</v>
      </c>
      <c r="F503" s="226" t="s">
        <v>93</v>
      </c>
      <c r="G503" s="568" t="s">
        <v>532</v>
      </c>
      <c r="H503" s="611" t="s">
        <v>925</v>
      </c>
      <c r="I503" s="567">
        <v>3</v>
      </c>
      <c r="J503" s="568" t="s">
        <v>528</v>
      </c>
      <c r="K503" s="569"/>
      <c r="L503" s="569">
        <v>7</v>
      </c>
      <c r="M503" s="569">
        <v>4</v>
      </c>
      <c r="N503" s="228">
        <f t="shared" si="7"/>
        <v>11</v>
      </c>
      <c r="O503" s="608"/>
    </row>
    <row r="504" spans="1:15" s="244" customFormat="1">
      <c r="A504" s="229" t="s">
        <v>399</v>
      </c>
      <c r="B504" s="229" t="s">
        <v>399</v>
      </c>
      <c r="C504" s="229" t="s">
        <v>84</v>
      </c>
      <c r="D504" s="225">
        <v>2014</v>
      </c>
      <c r="E504" s="226" t="s">
        <v>25</v>
      </c>
      <c r="F504" s="226" t="s">
        <v>93</v>
      </c>
      <c r="G504" s="568" t="s">
        <v>532</v>
      </c>
      <c r="H504" s="611" t="s">
        <v>925</v>
      </c>
      <c r="I504" s="567">
        <v>3</v>
      </c>
      <c r="J504" s="607" t="s">
        <v>529</v>
      </c>
      <c r="K504" s="569"/>
      <c r="L504" s="569">
        <v>244</v>
      </c>
      <c r="M504" s="569">
        <v>19</v>
      </c>
      <c r="N504" s="228">
        <f t="shared" si="7"/>
        <v>263</v>
      </c>
      <c r="O504" s="608"/>
    </row>
    <row r="505" spans="1:15">
      <c r="A505" s="576" t="s">
        <v>399</v>
      </c>
      <c r="B505" s="576" t="s">
        <v>399</v>
      </c>
      <c r="C505" s="576" t="s">
        <v>84</v>
      </c>
      <c r="D505" s="577">
        <v>2014</v>
      </c>
      <c r="E505" s="578" t="s">
        <v>25</v>
      </c>
      <c r="F505" s="578" t="s">
        <v>93</v>
      </c>
      <c r="G505" s="579" t="s">
        <v>534</v>
      </c>
      <c r="H505" s="595" t="s">
        <v>882</v>
      </c>
      <c r="I505" s="592">
        <v>1</v>
      </c>
      <c r="J505" s="588" t="s">
        <v>529</v>
      </c>
      <c r="K505" s="593">
        <v>474</v>
      </c>
      <c r="L505" s="593">
        <v>0</v>
      </c>
      <c r="M505" s="593">
        <v>0</v>
      </c>
      <c r="N505" s="90">
        <f t="shared" si="7"/>
        <v>474</v>
      </c>
      <c r="O505" s="594"/>
    </row>
    <row r="506" spans="1:15">
      <c r="A506" s="576" t="s">
        <v>399</v>
      </c>
      <c r="B506" s="576" t="s">
        <v>399</v>
      </c>
      <c r="C506" s="576" t="s">
        <v>84</v>
      </c>
      <c r="D506" s="577">
        <v>2014</v>
      </c>
      <c r="E506" s="578" t="s">
        <v>25</v>
      </c>
      <c r="F506" s="578" t="s">
        <v>93</v>
      </c>
      <c r="G506" s="579" t="s">
        <v>534</v>
      </c>
      <c r="H506" s="595" t="s">
        <v>883</v>
      </c>
      <c r="I506" s="592">
        <v>1</v>
      </c>
      <c r="J506" s="588" t="s">
        <v>529</v>
      </c>
      <c r="K506" s="593">
        <v>4</v>
      </c>
      <c r="L506" s="593">
        <v>0</v>
      </c>
      <c r="M506" s="593">
        <v>0</v>
      </c>
      <c r="N506" s="90">
        <f t="shared" si="7"/>
        <v>4</v>
      </c>
      <c r="O506" s="594"/>
    </row>
    <row r="507" spans="1:15">
      <c r="A507" s="576" t="s">
        <v>399</v>
      </c>
      <c r="B507" s="576" t="s">
        <v>399</v>
      </c>
      <c r="C507" s="576" t="s">
        <v>84</v>
      </c>
      <c r="D507" s="577">
        <v>2014</v>
      </c>
      <c r="E507" s="578" t="s">
        <v>25</v>
      </c>
      <c r="F507" s="578" t="s">
        <v>93</v>
      </c>
      <c r="G507" s="579" t="s">
        <v>534</v>
      </c>
      <c r="H507" s="595" t="s">
        <v>884</v>
      </c>
      <c r="I507" s="592">
        <v>3</v>
      </c>
      <c r="J507" s="588" t="s">
        <v>529</v>
      </c>
      <c r="K507" s="593"/>
      <c r="L507" s="593">
        <v>1</v>
      </c>
      <c r="M507" s="593">
        <v>2</v>
      </c>
      <c r="N507" s="90">
        <f t="shared" si="7"/>
        <v>3</v>
      </c>
      <c r="O507" s="594"/>
    </row>
    <row r="508" spans="1:15">
      <c r="A508" s="576" t="s">
        <v>399</v>
      </c>
      <c r="B508" s="576" t="s">
        <v>399</v>
      </c>
      <c r="C508" s="576" t="s">
        <v>84</v>
      </c>
      <c r="D508" s="577">
        <v>2014</v>
      </c>
      <c r="E508" s="578" t="s">
        <v>25</v>
      </c>
      <c r="F508" s="578" t="s">
        <v>93</v>
      </c>
      <c r="G508" s="579" t="s">
        <v>534</v>
      </c>
      <c r="H508" s="595" t="s">
        <v>884</v>
      </c>
      <c r="I508" s="593">
        <v>3</v>
      </c>
      <c r="J508" s="596" t="s">
        <v>530</v>
      </c>
      <c r="K508" s="593"/>
      <c r="L508" s="593">
        <v>1</v>
      </c>
      <c r="M508" s="593">
        <v>0</v>
      </c>
      <c r="N508" s="90">
        <f t="shared" si="7"/>
        <v>1</v>
      </c>
      <c r="O508" s="594"/>
    </row>
    <row r="509" spans="1:15">
      <c r="A509" s="576" t="s">
        <v>399</v>
      </c>
      <c r="B509" s="576" t="s">
        <v>399</v>
      </c>
      <c r="C509" s="576" t="s">
        <v>84</v>
      </c>
      <c r="D509" s="577">
        <v>2014</v>
      </c>
      <c r="E509" s="578" t="s">
        <v>25</v>
      </c>
      <c r="F509" s="578" t="s">
        <v>93</v>
      </c>
      <c r="G509" s="579" t="s">
        <v>534</v>
      </c>
      <c r="H509" s="595" t="s">
        <v>885</v>
      </c>
      <c r="I509" s="593">
        <v>2</v>
      </c>
      <c r="J509" s="596" t="s">
        <v>530</v>
      </c>
      <c r="K509" s="593"/>
      <c r="L509" s="593">
        <v>0</v>
      </c>
      <c r="M509" s="593">
        <v>31</v>
      </c>
      <c r="N509" s="90">
        <f t="shared" si="7"/>
        <v>31</v>
      </c>
      <c r="O509" s="594"/>
    </row>
    <row r="510" spans="1:15">
      <c r="A510" s="576" t="s">
        <v>399</v>
      </c>
      <c r="B510" s="576" t="s">
        <v>399</v>
      </c>
      <c r="C510" s="576" t="s">
        <v>84</v>
      </c>
      <c r="D510" s="577">
        <v>2014</v>
      </c>
      <c r="E510" s="578" t="s">
        <v>25</v>
      </c>
      <c r="F510" s="578" t="s">
        <v>93</v>
      </c>
      <c r="G510" s="579" t="s">
        <v>534</v>
      </c>
      <c r="H510" s="595" t="s">
        <v>885</v>
      </c>
      <c r="I510" s="593">
        <v>2</v>
      </c>
      <c r="J510" s="579" t="s">
        <v>531</v>
      </c>
      <c r="K510" s="593"/>
      <c r="L510" s="593">
        <v>34</v>
      </c>
      <c r="M510" s="593">
        <v>146</v>
      </c>
      <c r="N510" s="90">
        <f t="shared" si="7"/>
        <v>180</v>
      </c>
      <c r="O510" s="594"/>
    </row>
    <row r="511" spans="1:15">
      <c r="A511" s="576" t="s">
        <v>399</v>
      </c>
      <c r="B511" s="576" t="s">
        <v>399</v>
      </c>
      <c r="C511" s="576" t="s">
        <v>84</v>
      </c>
      <c r="D511" s="577">
        <v>2014</v>
      </c>
      <c r="E511" s="578" t="s">
        <v>25</v>
      </c>
      <c r="F511" s="578" t="s">
        <v>93</v>
      </c>
      <c r="G511" s="579" t="s">
        <v>534</v>
      </c>
      <c r="H511" s="595" t="s">
        <v>885</v>
      </c>
      <c r="I511" s="593">
        <v>2</v>
      </c>
      <c r="J511" s="588" t="s">
        <v>529</v>
      </c>
      <c r="K511" s="593">
        <v>406</v>
      </c>
      <c r="L511" s="593">
        <v>537</v>
      </c>
      <c r="M511" s="593">
        <v>485</v>
      </c>
      <c r="N511" s="90">
        <f t="shared" si="7"/>
        <v>1428</v>
      </c>
      <c r="O511" s="594"/>
    </row>
    <row r="512" spans="1:15">
      <c r="A512" s="576" t="s">
        <v>399</v>
      </c>
      <c r="B512" s="576" t="s">
        <v>399</v>
      </c>
      <c r="C512" s="576" t="s">
        <v>84</v>
      </c>
      <c r="D512" s="577">
        <v>2014</v>
      </c>
      <c r="E512" s="578" t="s">
        <v>25</v>
      </c>
      <c r="F512" s="578" t="s">
        <v>93</v>
      </c>
      <c r="G512" s="579" t="s">
        <v>534</v>
      </c>
      <c r="H512" s="595" t="s">
        <v>885</v>
      </c>
      <c r="I512" s="593">
        <v>2</v>
      </c>
      <c r="J512" s="579" t="s">
        <v>528</v>
      </c>
      <c r="K512" s="593"/>
      <c r="L512" s="593">
        <v>0</v>
      </c>
      <c r="M512" s="593">
        <v>452</v>
      </c>
      <c r="N512" s="90">
        <f t="shared" si="7"/>
        <v>452</v>
      </c>
      <c r="O512" s="594"/>
    </row>
    <row r="513" spans="1:15">
      <c r="A513" s="576" t="s">
        <v>399</v>
      </c>
      <c r="B513" s="576" t="s">
        <v>399</v>
      </c>
      <c r="C513" s="576" t="s">
        <v>84</v>
      </c>
      <c r="D513" s="577">
        <v>2014</v>
      </c>
      <c r="E513" s="578" t="s">
        <v>25</v>
      </c>
      <c r="F513" s="578" t="s">
        <v>93</v>
      </c>
      <c r="G513" s="579" t="s">
        <v>534</v>
      </c>
      <c r="H513" s="595" t="s">
        <v>638</v>
      </c>
      <c r="I513" s="593">
        <v>1</v>
      </c>
      <c r="J513" s="588" t="s">
        <v>529</v>
      </c>
      <c r="K513" s="593">
        <v>3</v>
      </c>
      <c r="L513" s="593">
        <v>0</v>
      </c>
      <c r="M513" s="593">
        <v>0</v>
      </c>
      <c r="N513" s="90">
        <f t="shared" si="7"/>
        <v>3</v>
      </c>
      <c r="O513" s="594"/>
    </row>
    <row r="514" spans="1:15">
      <c r="A514" s="576" t="s">
        <v>399</v>
      </c>
      <c r="B514" s="576" t="s">
        <v>399</v>
      </c>
      <c r="C514" s="576" t="s">
        <v>84</v>
      </c>
      <c r="D514" s="577">
        <v>2014</v>
      </c>
      <c r="E514" s="578" t="s">
        <v>25</v>
      </c>
      <c r="F514" s="578" t="s">
        <v>93</v>
      </c>
      <c r="G514" s="579" t="s">
        <v>534</v>
      </c>
      <c r="H514" s="595" t="s">
        <v>886</v>
      </c>
      <c r="I514" s="593">
        <v>3</v>
      </c>
      <c r="J514" s="579" t="s">
        <v>531</v>
      </c>
      <c r="K514" s="593"/>
      <c r="L514" s="593">
        <v>0</v>
      </c>
      <c r="M514" s="593">
        <v>2</v>
      </c>
      <c r="N514" s="90">
        <f t="shared" si="7"/>
        <v>2</v>
      </c>
      <c r="O514" s="594"/>
    </row>
    <row r="515" spans="1:15">
      <c r="A515" s="576" t="s">
        <v>399</v>
      </c>
      <c r="B515" s="592" t="s">
        <v>926</v>
      </c>
      <c r="C515" s="576" t="s">
        <v>84</v>
      </c>
      <c r="D515" s="577">
        <v>2014</v>
      </c>
      <c r="E515" s="578" t="s">
        <v>25</v>
      </c>
      <c r="F515" s="578" t="s">
        <v>308</v>
      </c>
      <c r="G515" s="579" t="s">
        <v>534</v>
      </c>
      <c r="H515" s="595" t="s">
        <v>887</v>
      </c>
      <c r="I515" s="593">
        <v>1</v>
      </c>
      <c r="J515" s="579" t="s">
        <v>528</v>
      </c>
      <c r="K515" s="593"/>
      <c r="L515" s="593">
        <v>0</v>
      </c>
      <c r="M515" s="593">
        <v>4</v>
      </c>
      <c r="N515" s="90">
        <f t="shared" si="7"/>
        <v>4</v>
      </c>
      <c r="O515" s="594"/>
    </row>
    <row r="516" spans="1:15">
      <c r="A516" s="576" t="s">
        <v>399</v>
      </c>
      <c r="B516" s="576" t="s">
        <v>399</v>
      </c>
      <c r="C516" s="576" t="s">
        <v>84</v>
      </c>
      <c r="D516" s="577">
        <v>2014</v>
      </c>
      <c r="E516" s="578" t="s">
        <v>25</v>
      </c>
      <c r="F516" s="578" t="s">
        <v>93</v>
      </c>
      <c r="G516" s="579" t="s">
        <v>534</v>
      </c>
      <c r="H516" s="595" t="s">
        <v>642</v>
      </c>
      <c r="I516" s="593">
        <v>1</v>
      </c>
      <c r="J516" s="588" t="s">
        <v>529</v>
      </c>
      <c r="K516" s="593">
        <v>1</v>
      </c>
      <c r="L516" s="593">
        <v>0</v>
      </c>
      <c r="M516" s="593">
        <v>6</v>
      </c>
      <c r="N516" s="90">
        <f t="shared" si="7"/>
        <v>7</v>
      </c>
      <c r="O516" s="594"/>
    </row>
    <row r="517" spans="1:15">
      <c r="A517" s="576" t="s">
        <v>399</v>
      </c>
      <c r="B517" s="576" t="s">
        <v>399</v>
      </c>
      <c r="C517" s="576" t="s">
        <v>84</v>
      </c>
      <c r="D517" s="577">
        <v>2014</v>
      </c>
      <c r="E517" s="578" t="s">
        <v>25</v>
      </c>
      <c r="F517" s="578" t="s">
        <v>93</v>
      </c>
      <c r="G517" s="579" t="s">
        <v>534</v>
      </c>
      <c r="H517" s="595" t="s">
        <v>888</v>
      </c>
      <c r="I517" s="593">
        <v>3</v>
      </c>
      <c r="J517" s="579" t="s">
        <v>531</v>
      </c>
      <c r="K517" s="593"/>
      <c r="L517" s="593">
        <v>90</v>
      </c>
      <c r="M517" s="593">
        <v>373</v>
      </c>
      <c r="N517" s="90">
        <f t="shared" si="7"/>
        <v>463</v>
      </c>
      <c r="O517" s="594"/>
    </row>
    <row r="518" spans="1:15">
      <c r="A518" s="576" t="s">
        <v>399</v>
      </c>
      <c r="B518" s="576" t="s">
        <v>399</v>
      </c>
      <c r="C518" s="576" t="s">
        <v>84</v>
      </c>
      <c r="D518" s="577">
        <v>2014</v>
      </c>
      <c r="E518" s="578" t="s">
        <v>25</v>
      </c>
      <c r="F518" s="578" t="s">
        <v>93</v>
      </c>
      <c r="G518" s="579" t="s">
        <v>534</v>
      </c>
      <c r="H518" s="595" t="s">
        <v>888</v>
      </c>
      <c r="I518" s="593">
        <v>3</v>
      </c>
      <c r="J518" s="596" t="s">
        <v>307</v>
      </c>
      <c r="K518" s="593"/>
      <c r="L518" s="593">
        <v>1</v>
      </c>
      <c r="M518" s="593">
        <v>0</v>
      </c>
      <c r="N518" s="90">
        <f t="shared" ref="N518:N581" si="8">K518+L518+M518</f>
        <v>1</v>
      </c>
      <c r="O518" s="594"/>
    </row>
    <row r="519" spans="1:15">
      <c r="A519" s="576" t="s">
        <v>399</v>
      </c>
      <c r="B519" s="576" t="s">
        <v>399</v>
      </c>
      <c r="C519" s="576" t="s">
        <v>84</v>
      </c>
      <c r="D519" s="577">
        <v>2014</v>
      </c>
      <c r="E519" s="578" t="s">
        <v>25</v>
      </c>
      <c r="F519" s="578" t="s">
        <v>93</v>
      </c>
      <c r="G519" s="579" t="s">
        <v>534</v>
      </c>
      <c r="H519" s="595" t="s">
        <v>888</v>
      </c>
      <c r="I519" s="593">
        <v>3</v>
      </c>
      <c r="J519" s="588" t="s">
        <v>529</v>
      </c>
      <c r="K519" s="593"/>
      <c r="L519" s="593">
        <v>2</v>
      </c>
      <c r="M519" s="593">
        <v>28</v>
      </c>
      <c r="N519" s="90">
        <f t="shared" si="8"/>
        <v>30</v>
      </c>
      <c r="O519" s="594"/>
    </row>
    <row r="520" spans="1:15">
      <c r="A520" s="576" t="s">
        <v>399</v>
      </c>
      <c r="B520" s="576" t="s">
        <v>399</v>
      </c>
      <c r="C520" s="576" t="s">
        <v>84</v>
      </c>
      <c r="D520" s="577">
        <v>2014</v>
      </c>
      <c r="E520" s="578" t="s">
        <v>25</v>
      </c>
      <c r="F520" s="578" t="s">
        <v>93</v>
      </c>
      <c r="G520" s="579" t="s">
        <v>534</v>
      </c>
      <c r="H520" s="595" t="s">
        <v>927</v>
      </c>
      <c r="I520" s="593">
        <v>1</v>
      </c>
      <c r="J520" s="588" t="s">
        <v>529</v>
      </c>
      <c r="K520" s="593">
        <v>17</v>
      </c>
      <c r="L520" s="593">
        <v>0</v>
      </c>
      <c r="M520" s="593">
        <v>0</v>
      </c>
      <c r="N520" s="90">
        <f t="shared" si="8"/>
        <v>17</v>
      </c>
      <c r="O520" s="594"/>
    </row>
    <row r="521" spans="1:15">
      <c r="A521" s="576" t="s">
        <v>399</v>
      </c>
      <c r="B521" s="576" t="s">
        <v>399</v>
      </c>
      <c r="C521" s="576" t="s">
        <v>84</v>
      </c>
      <c r="D521" s="577">
        <v>2014</v>
      </c>
      <c r="E521" s="578" t="s">
        <v>25</v>
      </c>
      <c r="F521" s="578" t="s">
        <v>93</v>
      </c>
      <c r="G521" s="579" t="s">
        <v>534</v>
      </c>
      <c r="H521" s="595" t="s">
        <v>891</v>
      </c>
      <c r="I521" s="593">
        <v>2</v>
      </c>
      <c r="J521" s="588" t="s">
        <v>529</v>
      </c>
      <c r="K521" s="593">
        <v>192</v>
      </c>
      <c r="L521" s="593">
        <v>106</v>
      </c>
      <c r="M521" s="593">
        <v>9</v>
      </c>
      <c r="N521" s="90">
        <f t="shared" si="8"/>
        <v>307</v>
      </c>
      <c r="O521" s="594"/>
    </row>
    <row r="522" spans="1:15">
      <c r="A522" s="576" t="s">
        <v>399</v>
      </c>
      <c r="B522" s="576" t="s">
        <v>399</v>
      </c>
      <c r="C522" s="576" t="s">
        <v>84</v>
      </c>
      <c r="D522" s="577">
        <v>2014</v>
      </c>
      <c r="E522" s="578" t="s">
        <v>25</v>
      </c>
      <c r="F522" s="578" t="s">
        <v>93</v>
      </c>
      <c r="G522" s="579" t="s">
        <v>534</v>
      </c>
      <c r="H522" s="595" t="s">
        <v>890</v>
      </c>
      <c r="I522" s="593">
        <v>2</v>
      </c>
      <c r="J522" s="588" t="s">
        <v>529</v>
      </c>
      <c r="K522" s="593">
        <v>4</v>
      </c>
      <c r="L522" s="593">
        <v>1</v>
      </c>
      <c r="M522" s="593">
        <v>0</v>
      </c>
      <c r="N522" s="90">
        <f t="shared" si="8"/>
        <v>5</v>
      </c>
      <c r="O522" s="594"/>
    </row>
    <row r="523" spans="1:15">
      <c r="A523" s="576" t="s">
        <v>399</v>
      </c>
      <c r="B523" s="576" t="s">
        <v>399</v>
      </c>
      <c r="C523" s="576" t="s">
        <v>84</v>
      </c>
      <c r="D523" s="577">
        <v>2014</v>
      </c>
      <c r="E523" s="578" t="s">
        <v>25</v>
      </c>
      <c r="F523" s="578" t="s">
        <v>93</v>
      </c>
      <c r="G523" s="579" t="s">
        <v>534</v>
      </c>
      <c r="H523" s="595" t="s">
        <v>890</v>
      </c>
      <c r="I523" s="593">
        <v>2</v>
      </c>
      <c r="J523" s="579" t="s">
        <v>531</v>
      </c>
      <c r="K523" s="593"/>
      <c r="L523" s="593">
        <v>0</v>
      </c>
      <c r="M523" s="593">
        <v>1</v>
      </c>
      <c r="N523" s="90">
        <f t="shared" si="8"/>
        <v>1</v>
      </c>
      <c r="O523" s="594"/>
    </row>
    <row r="524" spans="1:15">
      <c r="A524" s="576" t="s">
        <v>399</v>
      </c>
      <c r="B524" s="576" t="s">
        <v>399</v>
      </c>
      <c r="C524" s="576" t="s">
        <v>84</v>
      </c>
      <c r="D524" s="577">
        <v>2014</v>
      </c>
      <c r="E524" s="578" t="s">
        <v>25</v>
      </c>
      <c r="F524" s="578" t="s">
        <v>93</v>
      </c>
      <c r="G524" s="579" t="s">
        <v>534</v>
      </c>
      <c r="H524" s="595" t="s">
        <v>892</v>
      </c>
      <c r="I524" s="592">
        <v>1</v>
      </c>
      <c r="J524" s="588" t="s">
        <v>529</v>
      </c>
      <c r="K524" s="593">
        <v>42</v>
      </c>
      <c r="L524" s="593">
        <v>0</v>
      </c>
      <c r="M524" s="593">
        <v>164</v>
      </c>
      <c r="N524" s="90">
        <f t="shared" si="8"/>
        <v>206</v>
      </c>
      <c r="O524" s="594"/>
    </row>
    <row r="525" spans="1:15">
      <c r="A525" s="576" t="s">
        <v>399</v>
      </c>
      <c r="B525" s="576" t="s">
        <v>399</v>
      </c>
      <c r="C525" s="576" t="s">
        <v>84</v>
      </c>
      <c r="D525" s="577">
        <v>2014</v>
      </c>
      <c r="E525" s="578" t="s">
        <v>25</v>
      </c>
      <c r="F525" s="578" t="s">
        <v>93</v>
      </c>
      <c r="G525" s="579" t="s">
        <v>534</v>
      </c>
      <c r="H525" s="595" t="s">
        <v>892</v>
      </c>
      <c r="I525" s="592">
        <v>1</v>
      </c>
      <c r="J525" s="579" t="s">
        <v>528</v>
      </c>
      <c r="K525" s="593"/>
      <c r="L525" s="593">
        <v>0</v>
      </c>
      <c r="M525" s="593">
        <v>55</v>
      </c>
      <c r="N525" s="90">
        <f t="shared" si="8"/>
        <v>55</v>
      </c>
      <c r="O525" s="594"/>
    </row>
    <row r="526" spans="1:15">
      <c r="A526" s="576" t="s">
        <v>399</v>
      </c>
      <c r="B526" s="576" t="s">
        <v>399</v>
      </c>
      <c r="C526" s="576" t="s">
        <v>84</v>
      </c>
      <c r="D526" s="577">
        <v>2014</v>
      </c>
      <c r="E526" s="578" t="s">
        <v>25</v>
      </c>
      <c r="F526" s="578" t="s">
        <v>93</v>
      </c>
      <c r="G526" s="579" t="s">
        <v>534</v>
      </c>
      <c r="H526" s="595" t="s">
        <v>653</v>
      </c>
      <c r="I526" s="592">
        <v>1</v>
      </c>
      <c r="J526" s="588" t="s">
        <v>529</v>
      </c>
      <c r="K526" s="593">
        <v>35</v>
      </c>
      <c r="L526" s="593">
        <v>0</v>
      </c>
      <c r="M526" s="593">
        <v>0</v>
      </c>
      <c r="N526" s="90">
        <f t="shared" si="8"/>
        <v>35</v>
      </c>
      <c r="O526" s="594"/>
    </row>
    <row r="527" spans="1:15">
      <c r="A527" s="576" t="s">
        <v>399</v>
      </c>
      <c r="B527" s="576" t="s">
        <v>399</v>
      </c>
      <c r="C527" s="576" t="s">
        <v>84</v>
      </c>
      <c r="D527" s="577">
        <v>2014</v>
      </c>
      <c r="E527" s="578" t="s">
        <v>25</v>
      </c>
      <c r="F527" s="578" t="s">
        <v>93</v>
      </c>
      <c r="G527" s="579" t="s">
        <v>534</v>
      </c>
      <c r="H527" s="595" t="s">
        <v>893</v>
      </c>
      <c r="I527" s="592">
        <v>2</v>
      </c>
      <c r="J527" s="588" t="s">
        <v>529</v>
      </c>
      <c r="K527" s="593">
        <v>1</v>
      </c>
      <c r="L527" s="593">
        <v>0</v>
      </c>
      <c r="M527" s="593">
        <v>0</v>
      </c>
      <c r="N527" s="90">
        <f t="shared" si="8"/>
        <v>1</v>
      </c>
      <c r="O527" s="594"/>
    </row>
    <row r="528" spans="1:15">
      <c r="A528" s="576" t="s">
        <v>399</v>
      </c>
      <c r="B528" s="576" t="s">
        <v>399</v>
      </c>
      <c r="C528" s="576" t="s">
        <v>84</v>
      </c>
      <c r="D528" s="577">
        <v>2014</v>
      </c>
      <c r="E528" s="578" t="s">
        <v>25</v>
      </c>
      <c r="F528" s="578" t="s">
        <v>93</v>
      </c>
      <c r="G528" s="579" t="s">
        <v>534</v>
      </c>
      <c r="H528" s="595" t="s">
        <v>656</v>
      </c>
      <c r="I528" s="592">
        <v>1</v>
      </c>
      <c r="J528" s="596" t="s">
        <v>307</v>
      </c>
      <c r="K528" s="593">
        <v>219</v>
      </c>
      <c r="L528" s="593">
        <v>0</v>
      </c>
      <c r="M528" s="593">
        <v>27</v>
      </c>
      <c r="N528" s="90">
        <f t="shared" si="8"/>
        <v>246</v>
      </c>
      <c r="O528" s="594"/>
    </row>
    <row r="529" spans="1:15">
      <c r="A529" s="576" t="s">
        <v>399</v>
      </c>
      <c r="B529" s="576" t="s">
        <v>399</v>
      </c>
      <c r="C529" s="576" t="s">
        <v>84</v>
      </c>
      <c r="D529" s="577">
        <v>2014</v>
      </c>
      <c r="E529" s="578" t="s">
        <v>25</v>
      </c>
      <c r="F529" s="578" t="s">
        <v>93</v>
      </c>
      <c r="G529" s="579" t="s">
        <v>534</v>
      </c>
      <c r="H529" s="595" t="s">
        <v>894</v>
      </c>
      <c r="I529" s="593">
        <v>3</v>
      </c>
      <c r="J529" s="596" t="s">
        <v>307</v>
      </c>
      <c r="K529" s="593"/>
      <c r="L529" s="593">
        <v>161</v>
      </c>
      <c r="M529" s="593">
        <v>2</v>
      </c>
      <c r="N529" s="90">
        <f t="shared" si="8"/>
        <v>163</v>
      </c>
      <c r="O529" s="594"/>
    </row>
    <row r="530" spans="1:15">
      <c r="A530" s="576" t="s">
        <v>399</v>
      </c>
      <c r="B530" s="576" t="s">
        <v>399</v>
      </c>
      <c r="C530" s="576" t="s">
        <v>84</v>
      </c>
      <c r="D530" s="577">
        <v>2014</v>
      </c>
      <c r="E530" s="578" t="s">
        <v>25</v>
      </c>
      <c r="F530" s="578" t="s">
        <v>93</v>
      </c>
      <c r="G530" s="579" t="s">
        <v>534</v>
      </c>
      <c r="H530" s="595" t="s">
        <v>658</v>
      </c>
      <c r="I530" s="593">
        <v>1</v>
      </c>
      <c r="J530" s="588" t="s">
        <v>529</v>
      </c>
      <c r="K530" s="593">
        <v>14</v>
      </c>
      <c r="L530" s="593">
        <v>0</v>
      </c>
      <c r="M530" s="593">
        <v>0</v>
      </c>
      <c r="N530" s="90">
        <f t="shared" si="8"/>
        <v>14</v>
      </c>
      <c r="O530" s="594"/>
    </row>
    <row r="531" spans="1:15">
      <c r="A531" s="576" t="s">
        <v>399</v>
      </c>
      <c r="B531" s="576" t="s">
        <v>399</v>
      </c>
      <c r="C531" s="576" t="s">
        <v>84</v>
      </c>
      <c r="D531" s="577">
        <v>2014</v>
      </c>
      <c r="E531" s="578" t="s">
        <v>25</v>
      </c>
      <c r="F531" s="578" t="s">
        <v>93</v>
      </c>
      <c r="G531" s="579" t="s">
        <v>534</v>
      </c>
      <c r="H531" s="595" t="s">
        <v>793</v>
      </c>
      <c r="I531" s="593">
        <v>2</v>
      </c>
      <c r="J531" s="588" t="s">
        <v>529</v>
      </c>
      <c r="K531" s="593">
        <v>918</v>
      </c>
      <c r="L531" s="593">
        <v>287</v>
      </c>
      <c r="M531" s="593">
        <v>38</v>
      </c>
      <c r="N531" s="90">
        <f t="shared" si="8"/>
        <v>1243</v>
      </c>
      <c r="O531" s="594"/>
    </row>
    <row r="532" spans="1:15">
      <c r="A532" s="576" t="s">
        <v>399</v>
      </c>
      <c r="B532" s="576" t="s">
        <v>399</v>
      </c>
      <c r="C532" s="576" t="s">
        <v>84</v>
      </c>
      <c r="D532" s="577">
        <v>2014</v>
      </c>
      <c r="E532" s="578" t="s">
        <v>25</v>
      </c>
      <c r="F532" s="578" t="s">
        <v>93</v>
      </c>
      <c r="G532" s="579" t="s">
        <v>534</v>
      </c>
      <c r="H532" s="595" t="s">
        <v>793</v>
      </c>
      <c r="I532" s="593">
        <v>2</v>
      </c>
      <c r="J532" s="596" t="s">
        <v>530</v>
      </c>
      <c r="K532" s="593"/>
      <c r="L532" s="593">
        <v>0</v>
      </c>
      <c r="M532" s="593">
        <v>3</v>
      </c>
      <c r="N532" s="90">
        <f t="shared" si="8"/>
        <v>3</v>
      </c>
      <c r="O532" s="594"/>
    </row>
    <row r="533" spans="1:15">
      <c r="A533" s="576" t="s">
        <v>399</v>
      </c>
      <c r="B533" s="576" t="s">
        <v>399</v>
      </c>
      <c r="C533" s="576" t="s">
        <v>84</v>
      </c>
      <c r="D533" s="577">
        <v>2014</v>
      </c>
      <c r="E533" s="578" t="s">
        <v>25</v>
      </c>
      <c r="F533" s="578" t="s">
        <v>93</v>
      </c>
      <c r="G533" s="579" t="s">
        <v>534</v>
      </c>
      <c r="H533" s="595" t="s">
        <v>793</v>
      </c>
      <c r="I533" s="593">
        <v>2</v>
      </c>
      <c r="J533" s="579" t="s">
        <v>528</v>
      </c>
      <c r="K533" s="593"/>
      <c r="L533" s="593">
        <v>0</v>
      </c>
      <c r="M533" s="593">
        <v>4</v>
      </c>
      <c r="N533" s="90">
        <f t="shared" si="8"/>
        <v>4</v>
      </c>
      <c r="O533" s="594"/>
    </row>
    <row r="534" spans="1:15">
      <c r="A534" s="576" t="s">
        <v>399</v>
      </c>
      <c r="B534" s="576" t="s">
        <v>399</v>
      </c>
      <c r="C534" s="576" t="s">
        <v>84</v>
      </c>
      <c r="D534" s="577">
        <v>2014</v>
      </c>
      <c r="E534" s="578" t="s">
        <v>25</v>
      </c>
      <c r="F534" s="578" t="s">
        <v>93</v>
      </c>
      <c r="G534" s="579" t="s">
        <v>534</v>
      </c>
      <c r="H534" s="595" t="s">
        <v>665</v>
      </c>
      <c r="I534" s="593">
        <v>1</v>
      </c>
      <c r="J534" s="588" t="s">
        <v>529</v>
      </c>
      <c r="K534" s="593">
        <v>1</v>
      </c>
      <c r="L534" s="593">
        <v>0</v>
      </c>
      <c r="M534" s="593">
        <v>0</v>
      </c>
      <c r="N534" s="90">
        <f t="shared" si="8"/>
        <v>1</v>
      </c>
      <c r="O534" s="594"/>
    </row>
    <row r="535" spans="1:15">
      <c r="A535" s="576" t="s">
        <v>399</v>
      </c>
      <c r="B535" s="576" t="s">
        <v>399</v>
      </c>
      <c r="C535" s="576" t="s">
        <v>84</v>
      </c>
      <c r="D535" s="577">
        <v>2014</v>
      </c>
      <c r="E535" s="578" t="s">
        <v>25</v>
      </c>
      <c r="F535" s="578" t="s">
        <v>93</v>
      </c>
      <c r="G535" s="579" t="s">
        <v>534</v>
      </c>
      <c r="H535" s="595" t="s">
        <v>897</v>
      </c>
      <c r="I535" s="593">
        <v>3</v>
      </c>
      <c r="J535" s="588" t="s">
        <v>529</v>
      </c>
      <c r="K535" s="593"/>
      <c r="L535" s="593">
        <v>2</v>
      </c>
      <c r="M535" s="593">
        <v>0</v>
      </c>
      <c r="N535" s="90">
        <f t="shared" si="8"/>
        <v>2</v>
      </c>
      <c r="O535" s="594"/>
    </row>
    <row r="536" spans="1:15">
      <c r="A536" s="576" t="s">
        <v>399</v>
      </c>
      <c r="B536" s="576" t="s">
        <v>399</v>
      </c>
      <c r="C536" s="576" t="s">
        <v>84</v>
      </c>
      <c r="D536" s="577">
        <v>2014</v>
      </c>
      <c r="E536" s="578" t="s">
        <v>25</v>
      </c>
      <c r="F536" s="578" t="s">
        <v>93</v>
      </c>
      <c r="G536" s="579" t="s">
        <v>534</v>
      </c>
      <c r="H536" s="595" t="s">
        <v>897</v>
      </c>
      <c r="I536" s="593">
        <v>3</v>
      </c>
      <c r="J536" s="579" t="s">
        <v>531</v>
      </c>
      <c r="K536" s="593"/>
      <c r="L536" s="593">
        <v>36</v>
      </c>
      <c r="M536" s="593">
        <v>3</v>
      </c>
      <c r="N536" s="90">
        <f t="shared" si="8"/>
        <v>39</v>
      </c>
      <c r="O536" s="594"/>
    </row>
    <row r="537" spans="1:15">
      <c r="A537" s="576" t="s">
        <v>399</v>
      </c>
      <c r="B537" s="576" t="s">
        <v>399</v>
      </c>
      <c r="C537" s="576" t="s">
        <v>84</v>
      </c>
      <c r="D537" s="577">
        <v>2014</v>
      </c>
      <c r="E537" s="578" t="s">
        <v>25</v>
      </c>
      <c r="F537" s="578" t="s">
        <v>93</v>
      </c>
      <c r="G537" s="579" t="s">
        <v>534</v>
      </c>
      <c r="H537" s="595" t="s">
        <v>897</v>
      </c>
      <c r="I537" s="593">
        <v>3</v>
      </c>
      <c r="J537" s="596" t="s">
        <v>307</v>
      </c>
      <c r="K537" s="593"/>
      <c r="L537" s="593">
        <v>1</v>
      </c>
      <c r="M537" s="593">
        <v>0</v>
      </c>
      <c r="N537" s="90">
        <f t="shared" si="8"/>
        <v>1</v>
      </c>
      <c r="O537" s="594"/>
    </row>
    <row r="538" spans="1:15">
      <c r="A538" s="576" t="s">
        <v>399</v>
      </c>
      <c r="B538" s="576" t="s">
        <v>399</v>
      </c>
      <c r="C538" s="576" t="s">
        <v>84</v>
      </c>
      <c r="D538" s="577">
        <v>2014</v>
      </c>
      <c r="E538" s="578" t="s">
        <v>25</v>
      </c>
      <c r="F538" s="578" t="s">
        <v>93</v>
      </c>
      <c r="G538" s="579" t="s">
        <v>534</v>
      </c>
      <c r="H538" s="595" t="s">
        <v>898</v>
      </c>
      <c r="I538" s="593">
        <v>2</v>
      </c>
      <c r="J538" s="588" t="s">
        <v>529</v>
      </c>
      <c r="K538" s="593">
        <v>270</v>
      </c>
      <c r="L538" s="593">
        <v>113</v>
      </c>
      <c r="M538" s="593">
        <v>4</v>
      </c>
      <c r="N538" s="90">
        <f t="shared" si="8"/>
        <v>387</v>
      </c>
      <c r="O538" s="594"/>
    </row>
    <row r="539" spans="1:15">
      <c r="A539" s="576" t="s">
        <v>399</v>
      </c>
      <c r="B539" s="576" t="s">
        <v>399</v>
      </c>
      <c r="C539" s="576" t="s">
        <v>84</v>
      </c>
      <c r="D539" s="577">
        <v>2014</v>
      </c>
      <c r="E539" s="578" t="s">
        <v>25</v>
      </c>
      <c r="F539" s="578" t="s">
        <v>93</v>
      </c>
      <c r="G539" s="579" t="s">
        <v>534</v>
      </c>
      <c r="H539" s="595" t="s">
        <v>898</v>
      </c>
      <c r="I539" s="593">
        <v>2</v>
      </c>
      <c r="J539" s="579" t="s">
        <v>528</v>
      </c>
      <c r="K539" s="593"/>
      <c r="L539" s="593">
        <v>117</v>
      </c>
      <c r="M539" s="593">
        <v>0</v>
      </c>
      <c r="N539" s="90">
        <f t="shared" si="8"/>
        <v>117</v>
      </c>
      <c r="O539" s="594"/>
    </row>
    <row r="540" spans="1:15">
      <c r="A540" s="576" t="s">
        <v>399</v>
      </c>
      <c r="B540" s="576" t="s">
        <v>399</v>
      </c>
      <c r="C540" s="576" t="s">
        <v>84</v>
      </c>
      <c r="D540" s="577">
        <v>2014</v>
      </c>
      <c r="E540" s="578" t="s">
        <v>25</v>
      </c>
      <c r="F540" s="578" t="s">
        <v>93</v>
      </c>
      <c r="G540" s="579" t="s">
        <v>534</v>
      </c>
      <c r="H540" s="595" t="s">
        <v>898</v>
      </c>
      <c r="I540" s="593">
        <v>2</v>
      </c>
      <c r="J540" s="579" t="s">
        <v>531</v>
      </c>
      <c r="K540" s="593"/>
      <c r="L540" s="593">
        <v>3</v>
      </c>
      <c r="M540" s="593">
        <v>0</v>
      </c>
      <c r="N540" s="90">
        <f t="shared" si="8"/>
        <v>3</v>
      </c>
      <c r="O540" s="594"/>
    </row>
    <row r="541" spans="1:15">
      <c r="A541" s="576" t="s">
        <v>399</v>
      </c>
      <c r="B541" s="576" t="s">
        <v>399</v>
      </c>
      <c r="C541" s="576" t="s">
        <v>84</v>
      </c>
      <c r="D541" s="577">
        <v>2014</v>
      </c>
      <c r="E541" s="578" t="s">
        <v>25</v>
      </c>
      <c r="F541" s="578" t="s">
        <v>93</v>
      </c>
      <c r="G541" s="579" t="s">
        <v>534</v>
      </c>
      <c r="H541" s="595" t="s">
        <v>899</v>
      </c>
      <c r="I541" s="593">
        <v>2</v>
      </c>
      <c r="J541" s="588" t="s">
        <v>529</v>
      </c>
      <c r="K541" s="593">
        <v>38</v>
      </c>
      <c r="L541" s="593">
        <v>48</v>
      </c>
      <c r="M541" s="593">
        <v>0</v>
      </c>
      <c r="N541" s="90">
        <f t="shared" si="8"/>
        <v>86</v>
      </c>
      <c r="O541" s="594"/>
    </row>
    <row r="542" spans="1:15">
      <c r="A542" s="576" t="s">
        <v>399</v>
      </c>
      <c r="B542" s="576" t="s">
        <v>399</v>
      </c>
      <c r="C542" s="576" t="s">
        <v>84</v>
      </c>
      <c r="D542" s="577">
        <v>2014</v>
      </c>
      <c r="E542" s="578" t="s">
        <v>25</v>
      </c>
      <c r="F542" s="578" t="s">
        <v>93</v>
      </c>
      <c r="G542" s="579" t="s">
        <v>534</v>
      </c>
      <c r="H542" s="595" t="s">
        <v>900</v>
      </c>
      <c r="I542" s="593">
        <v>2</v>
      </c>
      <c r="J542" s="588" t="s">
        <v>529</v>
      </c>
      <c r="K542" s="593">
        <v>5</v>
      </c>
      <c r="L542" s="593">
        <v>0</v>
      </c>
      <c r="M542" s="593">
        <v>0</v>
      </c>
      <c r="N542" s="90">
        <f t="shared" si="8"/>
        <v>5</v>
      </c>
      <c r="O542" s="594"/>
    </row>
    <row r="543" spans="1:15">
      <c r="A543" s="576" t="s">
        <v>399</v>
      </c>
      <c r="B543" s="576" t="s">
        <v>399</v>
      </c>
      <c r="C543" s="576" t="s">
        <v>84</v>
      </c>
      <c r="D543" s="577">
        <v>2014</v>
      </c>
      <c r="E543" s="578" t="s">
        <v>25</v>
      </c>
      <c r="F543" s="578" t="s">
        <v>93</v>
      </c>
      <c r="G543" s="579" t="s">
        <v>534</v>
      </c>
      <c r="H543" s="595" t="s">
        <v>901</v>
      </c>
      <c r="I543" s="593">
        <v>2</v>
      </c>
      <c r="J543" s="579" t="s">
        <v>531</v>
      </c>
      <c r="K543" s="593"/>
      <c r="L543" s="593">
        <v>7</v>
      </c>
      <c r="M543" s="593">
        <v>0</v>
      </c>
      <c r="N543" s="90">
        <f t="shared" si="8"/>
        <v>7</v>
      </c>
      <c r="O543" s="594"/>
    </row>
    <row r="544" spans="1:15">
      <c r="A544" s="576" t="s">
        <v>399</v>
      </c>
      <c r="B544" s="576" t="s">
        <v>399</v>
      </c>
      <c r="C544" s="576" t="s">
        <v>84</v>
      </c>
      <c r="D544" s="577">
        <v>2014</v>
      </c>
      <c r="E544" s="578" t="s">
        <v>25</v>
      </c>
      <c r="F544" s="578" t="s">
        <v>93</v>
      </c>
      <c r="G544" s="579" t="s">
        <v>534</v>
      </c>
      <c r="H544" s="595" t="s">
        <v>902</v>
      </c>
      <c r="I544" s="593">
        <v>1</v>
      </c>
      <c r="J544" s="588" t="s">
        <v>529</v>
      </c>
      <c r="K544" s="593">
        <v>423</v>
      </c>
      <c r="L544" s="593">
        <v>630</v>
      </c>
      <c r="M544" s="593">
        <v>219</v>
      </c>
      <c r="N544" s="90">
        <f t="shared" si="8"/>
        <v>1272</v>
      </c>
      <c r="O544" s="594"/>
    </row>
    <row r="545" spans="1:15">
      <c r="A545" s="576" t="s">
        <v>399</v>
      </c>
      <c r="B545" s="576" t="s">
        <v>399</v>
      </c>
      <c r="C545" s="576" t="s">
        <v>84</v>
      </c>
      <c r="D545" s="577">
        <v>2014</v>
      </c>
      <c r="E545" s="578" t="s">
        <v>25</v>
      </c>
      <c r="F545" s="578" t="s">
        <v>93</v>
      </c>
      <c r="G545" s="579" t="s">
        <v>534</v>
      </c>
      <c r="H545" s="595" t="s">
        <v>902</v>
      </c>
      <c r="I545" s="593">
        <v>1</v>
      </c>
      <c r="J545" s="596" t="s">
        <v>530</v>
      </c>
      <c r="K545" s="593"/>
      <c r="L545" s="593">
        <v>7</v>
      </c>
      <c r="M545" s="593">
        <v>0</v>
      </c>
      <c r="N545" s="90">
        <f t="shared" si="8"/>
        <v>7</v>
      </c>
      <c r="O545" s="594"/>
    </row>
    <row r="546" spans="1:15">
      <c r="A546" s="576" t="s">
        <v>399</v>
      </c>
      <c r="B546" s="576" t="s">
        <v>399</v>
      </c>
      <c r="C546" s="576" t="s">
        <v>84</v>
      </c>
      <c r="D546" s="577">
        <v>2014</v>
      </c>
      <c r="E546" s="578" t="s">
        <v>25</v>
      </c>
      <c r="F546" s="578" t="s">
        <v>93</v>
      </c>
      <c r="G546" s="579" t="s">
        <v>534</v>
      </c>
      <c r="H546" s="595" t="s">
        <v>902</v>
      </c>
      <c r="I546" s="593">
        <v>1</v>
      </c>
      <c r="J546" s="579" t="s">
        <v>531</v>
      </c>
      <c r="K546" s="593"/>
      <c r="L546" s="593">
        <v>24</v>
      </c>
      <c r="M546" s="593">
        <v>2</v>
      </c>
      <c r="N546" s="90">
        <f t="shared" si="8"/>
        <v>26</v>
      </c>
      <c r="O546" s="594"/>
    </row>
    <row r="547" spans="1:15">
      <c r="A547" s="576" t="s">
        <v>399</v>
      </c>
      <c r="B547" s="576" t="s">
        <v>399</v>
      </c>
      <c r="C547" s="576" t="s">
        <v>84</v>
      </c>
      <c r="D547" s="577">
        <v>2014</v>
      </c>
      <c r="E547" s="578" t="s">
        <v>25</v>
      </c>
      <c r="F547" s="578" t="s">
        <v>93</v>
      </c>
      <c r="G547" s="579" t="s">
        <v>534</v>
      </c>
      <c r="H547" s="595" t="s">
        <v>902</v>
      </c>
      <c r="I547" s="593">
        <v>1</v>
      </c>
      <c r="J547" s="596" t="s">
        <v>307</v>
      </c>
      <c r="K547" s="593"/>
      <c r="L547" s="593">
        <v>205</v>
      </c>
      <c r="M547" s="593">
        <v>6</v>
      </c>
      <c r="N547" s="90">
        <f t="shared" si="8"/>
        <v>211</v>
      </c>
      <c r="O547" s="594"/>
    </row>
    <row r="548" spans="1:15">
      <c r="A548" s="576" t="s">
        <v>399</v>
      </c>
      <c r="B548" s="576" t="s">
        <v>399</v>
      </c>
      <c r="C548" s="576" t="s">
        <v>84</v>
      </c>
      <c r="D548" s="577">
        <v>2014</v>
      </c>
      <c r="E548" s="578" t="s">
        <v>25</v>
      </c>
      <c r="F548" s="578" t="s">
        <v>93</v>
      </c>
      <c r="G548" s="579" t="s">
        <v>534</v>
      </c>
      <c r="H548" s="595" t="s">
        <v>903</v>
      </c>
      <c r="I548" s="593">
        <v>2</v>
      </c>
      <c r="J548" s="588" t="s">
        <v>529</v>
      </c>
      <c r="K548" s="593">
        <v>43</v>
      </c>
      <c r="L548" s="593">
        <v>0</v>
      </c>
      <c r="M548" s="593">
        <v>0</v>
      </c>
      <c r="N548" s="90">
        <f t="shared" si="8"/>
        <v>43</v>
      </c>
      <c r="O548" s="594"/>
    </row>
    <row r="549" spans="1:15">
      <c r="A549" s="576" t="s">
        <v>399</v>
      </c>
      <c r="B549" s="576" t="s">
        <v>399</v>
      </c>
      <c r="C549" s="576" t="s">
        <v>84</v>
      </c>
      <c r="D549" s="577">
        <v>2014</v>
      </c>
      <c r="E549" s="578" t="s">
        <v>25</v>
      </c>
      <c r="F549" s="578" t="s">
        <v>93</v>
      </c>
      <c r="G549" s="579" t="s">
        <v>534</v>
      </c>
      <c r="H549" s="595" t="s">
        <v>905</v>
      </c>
      <c r="I549" s="593">
        <v>1</v>
      </c>
      <c r="J549" s="588" t="s">
        <v>529</v>
      </c>
      <c r="K549" s="593">
        <v>809</v>
      </c>
      <c r="L549" s="593">
        <v>1351</v>
      </c>
      <c r="M549" s="593">
        <v>41</v>
      </c>
      <c r="N549" s="90">
        <f t="shared" si="8"/>
        <v>2201</v>
      </c>
      <c r="O549" s="594"/>
    </row>
    <row r="550" spans="1:15">
      <c r="A550" s="576" t="s">
        <v>399</v>
      </c>
      <c r="B550" s="576" t="s">
        <v>399</v>
      </c>
      <c r="C550" s="576" t="s">
        <v>84</v>
      </c>
      <c r="D550" s="577">
        <v>2014</v>
      </c>
      <c r="E550" s="578" t="s">
        <v>25</v>
      </c>
      <c r="F550" s="578" t="s">
        <v>93</v>
      </c>
      <c r="G550" s="579" t="s">
        <v>534</v>
      </c>
      <c r="H550" s="595" t="s">
        <v>905</v>
      </c>
      <c r="I550" s="592">
        <v>1</v>
      </c>
      <c r="J550" s="596" t="s">
        <v>530</v>
      </c>
      <c r="K550" s="593"/>
      <c r="L550" s="593">
        <v>18</v>
      </c>
      <c r="M550" s="593">
        <v>2</v>
      </c>
      <c r="N550" s="90">
        <f t="shared" si="8"/>
        <v>20</v>
      </c>
      <c r="O550" s="594"/>
    </row>
    <row r="551" spans="1:15">
      <c r="A551" s="576" t="s">
        <v>399</v>
      </c>
      <c r="B551" s="576" t="s">
        <v>399</v>
      </c>
      <c r="C551" s="576" t="s">
        <v>84</v>
      </c>
      <c r="D551" s="577">
        <v>2014</v>
      </c>
      <c r="E551" s="578" t="s">
        <v>25</v>
      </c>
      <c r="F551" s="578" t="s">
        <v>93</v>
      </c>
      <c r="G551" s="579" t="s">
        <v>534</v>
      </c>
      <c r="H551" s="595" t="s">
        <v>905</v>
      </c>
      <c r="I551" s="592">
        <v>1</v>
      </c>
      <c r="J551" s="579" t="s">
        <v>531</v>
      </c>
      <c r="K551" s="593"/>
      <c r="L551" s="593">
        <v>390</v>
      </c>
      <c r="M551" s="593">
        <v>18</v>
      </c>
      <c r="N551" s="90">
        <f t="shared" si="8"/>
        <v>408</v>
      </c>
      <c r="O551" s="594"/>
    </row>
    <row r="552" spans="1:15">
      <c r="A552" s="576" t="s">
        <v>399</v>
      </c>
      <c r="B552" s="576" t="s">
        <v>399</v>
      </c>
      <c r="C552" s="576" t="s">
        <v>84</v>
      </c>
      <c r="D552" s="577">
        <v>2014</v>
      </c>
      <c r="E552" s="578" t="s">
        <v>25</v>
      </c>
      <c r="F552" s="578" t="s">
        <v>93</v>
      </c>
      <c r="G552" s="579" t="s">
        <v>534</v>
      </c>
      <c r="H552" s="595" t="s">
        <v>906</v>
      </c>
      <c r="I552" s="592">
        <v>1</v>
      </c>
      <c r="J552" s="596" t="s">
        <v>530</v>
      </c>
      <c r="K552" s="593"/>
      <c r="L552" s="593">
        <v>1</v>
      </c>
      <c r="M552" s="593">
        <v>0</v>
      </c>
      <c r="N552" s="90">
        <f t="shared" si="8"/>
        <v>1</v>
      </c>
      <c r="O552" s="594"/>
    </row>
    <row r="553" spans="1:15">
      <c r="A553" s="576" t="s">
        <v>399</v>
      </c>
      <c r="B553" s="576" t="s">
        <v>399</v>
      </c>
      <c r="C553" s="576" t="s">
        <v>84</v>
      </c>
      <c r="D553" s="577">
        <v>2014</v>
      </c>
      <c r="E553" s="578" t="s">
        <v>25</v>
      </c>
      <c r="F553" s="578" t="s">
        <v>93</v>
      </c>
      <c r="G553" s="579" t="s">
        <v>534</v>
      </c>
      <c r="H553" s="595" t="s">
        <v>906</v>
      </c>
      <c r="I553" s="592">
        <v>1</v>
      </c>
      <c r="J553" s="579" t="s">
        <v>531</v>
      </c>
      <c r="K553" s="593"/>
      <c r="L553" s="593">
        <v>554</v>
      </c>
      <c r="M553" s="593">
        <v>7</v>
      </c>
      <c r="N553" s="90">
        <f t="shared" si="8"/>
        <v>561</v>
      </c>
      <c r="O553" s="594"/>
    </row>
    <row r="554" spans="1:15">
      <c r="A554" s="576" t="s">
        <v>399</v>
      </c>
      <c r="B554" s="576" t="s">
        <v>399</v>
      </c>
      <c r="C554" s="576" t="s">
        <v>84</v>
      </c>
      <c r="D554" s="577">
        <v>2014</v>
      </c>
      <c r="E554" s="578" t="s">
        <v>25</v>
      </c>
      <c r="F554" s="578" t="s">
        <v>93</v>
      </c>
      <c r="G554" s="579" t="s">
        <v>534</v>
      </c>
      <c r="H554" s="595" t="s">
        <v>906</v>
      </c>
      <c r="I554" s="592">
        <v>1</v>
      </c>
      <c r="J554" s="588" t="s">
        <v>529</v>
      </c>
      <c r="K554" s="593">
        <v>329</v>
      </c>
      <c r="L554" s="593">
        <v>388</v>
      </c>
      <c r="M554" s="593">
        <v>0</v>
      </c>
      <c r="N554" s="90">
        <f t="shared" si="8"/>
        <v>717</v>
      </c>
      <c r="O554" s="594"/>
    </row>
    <row r="555" spans="1:15">
      <c r="A555" s="576" t="s">
        <v>399</v>
      </c>
      <c r="B555" s="576" t="s">
        <v>399</v>
      </c>
      <c r="C555" s="576" t="s">
        <v>84</v>
      </c>
      <c r="D555" s="577">
        <v>2014</v>
      </c>
      <c r="E555" s="578" t="s">
        <v>25</v>
      </c>
      <c r="F555" s="578" t="s">
        <v>93</v>
      </c>
      <c r="G555" s="579" t="s">
        <v>534</v>
      </c>
      <c r="H555" s="595" t="s">
        <v>682</v>
      </c>
      <c r="I555" s="592">
        <v>1</v>
      </c>
      <c r="J555" s="588" t="s">
        <v>529</v>
      </c>
      <c r="K555" s="593">
        <v>10</v>
      </c>
      <c r="L555" s="593">
        <v>0</v>
      </c>
      <c r="M555" s="593">
        <v>0</v>
      </c>
      <c r="N555" s="90">
        <f t="shared" si="8"/>
        <v>10</v>
      </c>
      <c r="O555" s="594"/>
    </row>
    <row r="556" spans="1:15">
      <c r="A556" s="576" t="s">
        <v>399</v>
      </c>
      <c r="B556" s="576" t="s">
        <v>399</v>
      </c>
      <c r="C556" s="576" t="s">
        <v>84</v>
      </c>
      <c r="D556" s="577">
        <v>2014</v>
      </c>
      <c r="E556" s="578" t="s">
        <v>25</v>
      </c>
      <c r="F556" s="578" t="s">
        <v>93</v>
      </c>
      <c r="G556" s="579" t="s">
        <v>534</v>
      </c>
      <c r="H556" s="595" t="s">
        <v>684</v>
      </c>
      <c r="I556" s="592">
        <v>1</v>
      </c>
      <c r="J556" s="588" t="s">
        <v>529</v>
      </c>
      <c r="K556" s="593">
        <v>10</v>
      </c>
      <c r="L556" s="593">
        <v>0</v>
      </c>
      <c r="M556" s="593">
        <v>0</v>
      </c>
      <c r="N556" s="90">
        <f t="shared" si="8"/>
        <v>10</v>
      </c>
      <c r="O556" s="594"/>
    </row>
    <row r="557" spans="1:15">
      <c r="A557" s="576" t="s">
        <v>399</v>
      </c>
      <c r="B557" s="576" t="s">
        <v>399</v>
      </c>
      <c r="C557" s="576" t="s">
        <v>84</v>
      </c>
      <c r="D557" s="577">
        <v>2014</v>
      </c>
      <c r="E557" s="578" t="s">
        <v>25</v>
      </c>
      <c r="F557" s="578" t="s">
        <v>93</v>
      </c>
      <c r="G557" s="579" t="s">
        <v>534</v>
      </c>
      <c r="H557" s="595" t="s">
        <v>91</v>
      </c>
      <c r="I557" s="592">
        <v>1</v>
      </c>
      <c r="J557" s="588" t="s">
        <v>529</v>
      </c>
      <c r="K557" s="593">
        <v>8</v>
      </c>
      <c r="L557" s="593">
        <v>0</v>
      </c>
      <c r="M557" s="593">
        <v>0</v>
      </c>
      <c r="N557" s="90">
        <f t="shared" si="8"/>
        <v>8</v>
      </c>
      <c r="O557" s="594"/>
    </row>
    <row r="558" spans="1:15">
      <c r="A558" s="576" t="s">
        <v>399</v>
      </c>
      <c r="B558" s="576" t="s">
        <v>399</v>
      </c>
      <c r="C558" s="576" t="s">
        <v>84</v>
      </c>
      <c r="D558" s="577">
        <v>2014</v>
      </c>
      <c r="E558" s="578" t="s">
        <v>25</v>
      </c>
      <c r="F558" s="578" t="s">
        <v>93</v>
      </c>
      <c r="G558" s="579" t="s">
        <v>534</v>
      </c>
      <c r="H558" s="595" t="s">
        <v>690</v>
      </c>
      <c r="I558" s="592">
        <v>1</v>
      </c>
      <c r="J558" s="588" t="s">
        <v>529</v>
      </c>
      <c r="K558" s="593">
        <v>2</v>
      </c>
      <c r="L558" s="593">
        <v>0</v>
      </c>
      <c r="M558" s="593">
        <v>0</v>
      </c>
      <c r="N558" s="90">
        <f t="shared" si="8"/>
        <v>2</v>
      </c>
      <c r="O558" s="594"/>
    </row>
    <row r="559" spans="1:15">
      <c r="A559" s="576" t="s">
        <v>399</v>
      </c>
      <c r="B559" s="576" t="s">
        <v>399</v>
      </c>
      <c r="C559" s="576" t="s">
        <v>84</v>
      </c>
      <c r="D559" s="577">
        <v>2014</v>
      </c>
      <c r="E559" s="578" t="s">
        <v>25</v>
      </c>
      <c r="F559" s="578" t="s">
        <v>93</v>
      </c>
      <c r="G559" s="579" t="s">
        <v>534</v>
      </c>
      <c r="H559" s="595" t="s">
        <v>907</v>
      </c>
      <c r="I559" s="593">
        <v>2</v>
      </c>
      <c r="J559" s="588" t="s">
        <v>529</v>
      </c>
      <c r="K559" s="593">
        <v>36</v>
      </c>
      <c r="L559" s="593">
        <v>19</v>
      </c>
      <c r="M559" s="593">
        <v>2</v>
      </c>
      <c r="N559" s="90">
        <f t="shared" si="8"/>
        <v>57</v>
      </c>
      <c r="O559" s="594"/>
    </row>
    <row r="560" spans="1:15">
      <c r="A560" s="576" t="s">
        <v>399</v>
      </c>
      <c r="B560" s="576" t="s">
        <v>399</v>
      </c>
      <c r="C560" s="576" t="s">
        <v>84</v>
      </c>
      <c r="D560" s="577">
        <v>2014</v>
      </c>
      <c r="E560" s="578" t="s">
        <v>25</v>
      </c>
      <c r="F560" s="578" t="s">
        <v>93</v>
      </c>
      <c r="G560" s="579" t="s">
        <v>534</v>
      </c>
      <c r="H560" s="595" t="s">
        <v>907</v>
      </c>
      <c r="I560" s="593">
        <v>2</v>
      </c>
      <c r="J560" s="596" t="s">
        <v>530</v>
      </c>
      <c r="K560" s="593"/>
      <c r="L560" s="593">
        <v>0</v>
      </c>
      <c r="M560" s="593">
        <v>1</v>
      </c>
      <c r="N560" s="90">
        <f t="shared" si="8"/>
        <v>1</v>
      </c>
      <c r="O560" s="594"/>
    </row>
    <row r="561" spans="1:15">
      <c r="A561" s="576" t="s">
        <v>399</v>
      </c>
      <c r="B561" s="576" t="s">
        <v>399</v>
      </c>
      <c r="C561" s="576" t="s">
        <v>84</v>
      </c>
      <c r="D561" s="577">
        <v>2014</v>
      </c>
      <c r="E561" s="578" t="s">
        <v>25</v>
      </c>
      <c r="F561" s="578" t="s">
        <v>93</v>
      </c>
      <c r="G561" s="579" t="s">
        <v>534</v>
      </c>
      <c r="H561" s="595" t="s">
        <v>907</v>
      </c>
      <c r="I561" s="593">
        <v>2</v>
      </c>
      <c r="J561" s="579" t="s">
        <v>531</v>
      </c>
      <c r="K561" s="593"/>
      <c r="L561" s="593">
        <v>9</v>
      </c>
      <c r="M561" s="593">
        <v>3</v>
      </c>
      <c r="N561" s="90">
        <f t="shared" si="8"/>
        <v>12</v>
      </c>
      <c r="O561" s="594"/>
    </row>
    <row r="562" spans="1:15">
      <c r="A562" s="576" t="s">
        <v>399</v>
      </c>
      <c r="B562" s="576" t="s">
        <v>399</v>
      </c>
      <c r="C562" s="576" t="s">
        <v>84</v>
      </c>
      <c r="D562" s="577">
        <v>2014</v>
      </c>
      <c r="E562" s="578" t="s">
        <v>25</v>
      </c>
      <c r="F562" s="578" t="s">
        <v>93</v>
      </c>
      <c r="G562" s="579" t="s">
        <v>534</v>
      </c>
      <c r="H562" s="595" t="s">
        <v>908</v>
      </c>
      <c r="I562" s="593">
        <v>3</v>
      </c>
      <c r="J562" s="596" t="s">
        <v>530</v>
      </c>
      <c r="K562" s="593"/>
      <c r="L562" s="593">
        <v>13</v>
      </c>
      <c r="M562" s="593">
        <v>0</v>
      </c>
      <c r="N562" s="90">
        <f t="shared" si="8"/>
        <v>13</v>
      </c>
      <c r="O562" s="594"/>
    </row>
    <row r="563" spans="1:15">
      <c r="A563" s="576" t="s">
        <v>399</v>
      </c>
      <c r="B563" s="576" t="s">
        <v>399</v>
      </c>
      <c r="C563" s="576" t="s">
        <v>84</v>
      </c>
      <c r="D563" s="577">
        <v>2014</v>
      </c>
      <c r="E563" s="578" t="s">
        <v>25</v>
      </c>
      <c r="F563" s="578" t="s">
        <v>93</v>
      </c>
      <c r="G563" s="579" t="s">
        <v>534</v>
      </c>
      <c r="H563" s="595" t="s">
        <v>908</v>
      </c>
      <c r="I563" s="593">
        <v>3</v>
      </c>
      <c r="J563" s="579" t="s">
        <v>531</v>
      </c>
      <c r="K563" s="593"/>
      <c r="L563" s="593">
        <v>24</v>
      </c>
      <c r="M563" s="593">
        <v>17</v>
      </c>
      <c r="N563" s="90">
        <f t="shared" si="8"/>
        <v>41</v>
      </c>
      <c r="O563" s="594"/>
    </row>
    <row r="564" spans="1:15">
      <c r="A564" s="576" t="s">
        <v>399</v>
      </c>
      <c r="B564" s="576" t="s">
        <v>399</v>
      </c>
      <c r="C564" s="576" t="s">
        <v>84</v>
      </c>
      <c r="D564" s="577">
        <v>2014</v>
      </c>
      <c r="E564" s="578" t="s">
        <v>25</v>
      </c>
      <c r="F564" s="578" t="s">
        <v>93</v>
      </c>
      <c r="G564" s="579" t="s">
        <v>534</v>
      </c>
      <c r="H564" s="595" t="s">
        <v>908</v>
      </c>
      <c r="I564" s="593">
        <v>3</v>
      </c>
      <c r="J564" s="588" t="s">
        <v>529</v>
      </c>
      <c r="K564" s="593"/>
      <c r="L564" s="593">
        <v>0</v>
      </c>
      <c r="M564" s="593">
        <v>5</v>
      </c>
      <c r="N564" s="90">
        <f t="shared" si="8"/>
        <v>5</v>
      </c>
      <c r="O564" s="594"/>
    </row>
    <row r="565" spans="1:15">
      <c r="A565" s="576" t="s">
        <v>399</v>
      </c>
      <c r="B565" s="576" t="s">
        <v>399</v>
      </c>
      <c r="C565" s="576" t="s">
        <v>84</v>
      </c>
      <c r="D565" s="577">
        <v>2014</v>
      </c>
      <c r="E565" s="578" t="s">
        <v>25</v>
      </c>
      <c r="F565" s="578" t="s">
        <v>93</v>
      </c>
      <c r="G565" s="579" t="s">
        <v>534</v>
      </c>
      <c r="H565" s="595" t="s">
        <v>909</v>
      </c>
      <c r="I565" s="593">
        <v>3</v>
      </c>
      <c r="J565" s="588" t="s">
        <v>529</v>
      </c>
      <c r="K565" s="593"/>
      <c r="L565" s="593">
        <v>1</v>
      </c>
      <c r="M565" s="593">
        <v>5</v>
      </c>
      <c r="N565" s="90">
        <f t="shared" si="8"/>
        <v>6</v>
      </c>
      <c r="O565" s="594"/>
    </row>
    <row r="566" spans="1:15">
      <c r="A566" s="576" t="s">
        <v>399</v>
      </c>
      <c r="B566" s="576" t="s">
        <v>399</v>
      </c>
      <c r="C566" s="576" t="s">
        <v>84</v>
      </c>
      <c r="D566" s="577">
        <v>2014</v>
      </c>
      <c r="E566" s="578" t="s">
        <v>25</v>
      </c>
      <c r="F566" s="578" t="s">
        <v>93</v>
      </c>
      <c r="G566" s="579" t="s">
        <v>534</v>
      </c>
      <c r="H566" s="595" t="s">
        <v>909</v>
      </c>
      <c r="I566" s="593">
        <v>3</v>
      </c>
      <c r="J566" s="579" t="s">
        <v>531</v>
      </c>
      <c r="K566" s="593"/>
      <c r="L566" s="593">
        <v>1</v>
      </c>
      <c r="M566" s="593">
        <v>0</v>
      </c>
      <c r="N566" s="90">
        <f t="shared" si="8"/>
        <v>1</v>
      </c>
      <c r="O566" s="594"/>
    </row>
    <row r="567" spans="1:15">
      <c r="A567" s="576" t="s">
        <v>399</v>
      </c>
      <c r="B567" s="576" t="s">
        <v>399</v>
      </c>
      <c r="C567" s="576" t="s">
        <v>84</v>
      </c>
      <c r="D567" s="577">
        <v>2014</v>
      </c>
      <c r="E567" s="578" t="s">
        <v>25</v>
      </c>
      <c r="F567" s="578" t="s">
        <v>93</v>
      </c>
      <c r="G567" s="579" t="s">
        <v>534</v>
      </c>
      <c r="H567" s="595" t="s">
        <v>910</v>
      </c>
      <c r="I567" s="593">
        <v>2</v>
      </c>
      <c r="J567" s="596" t="s">
        <v>530</v>
      </c>
      <c r="K567" s="593"/>
      <c r="L567" s="593">
        <v>6</v>
      </c>
      <c r="M567" s="593">
        <v>0</v>
      </c>
      <c r="N567" s="90">
        <f t="shared" si="8"/>
        <v>6</v>
      </c>
      <c r="O567" s="594"/>
    </row>
    <row r="568" spans="1:15">
      <c r="A568" s="576" t="s">
        <v>399</v>
      </c>
      <c r="B568" s="576" t="s">
        <v>399</v>
      </c>
      <c r="C568" s="576" t="s">
        <v>84</v>
      </c>
      <c r="D568" s="577">
        <v>2014</v>
      </c>
      <c r="E568" s="578" t="s">
        <v>25</v>
      </c>
      <c r="F568" s="578" t="s">
        <v>93</v>
      </c>
      <c r="G568" s="579" t="s">
        <v>534</v>
      </c>
      <c r="H568" s="595" t="s">
        <v>910</v>
      </c>
      <c r="I568" s="593">
        <v>2</v>
      </c>
      <c r="J568" s="596" t="s">
        <v>307</v>
      </c>
      <c r="K568" s="593"/>
      <c r="L568" s="593">
        <v>12</v>
      </c>
      <c r="M568" s="593">
        <v>0</v>
      </c>
      <c r="N568" s="90">
        <f t="shared" si="8"/>
        <v>12</v>
      </c>
      <c r="O568" s="594"/>
    </row>
    <row r="569" spans="1:15">
      <c r="A569" s="576" t="s">
        <v>399</v>
      </c>
      <c r="B569" s="576" t="s">
        <v>399</v>
      </c>
      <c r="C569" s="576" t="s">
        <v>84</v>
      </c>
      <c r="D569" s="577">
        <v>2014</v>
      </c>
      <c r="E569" s="578" t="s">
        <v>25</v>
      </c>
      <c r="F569" s="578" t="s">
        <v>93</v>
      </c>
      <c r="G569" s="579" t="s">
        <v>534</v>
      </c>
      <c r="H569" s="595" t="s">
        <v>910</v>
      </c>
      <c r="I569" s="593">
        <v>2</v>
      </c>
      <c r="J569" s="579" t="s">
        <v>531</v>
      </c>
      <c r="K569" s="593"/>
      <c r="L569" s="593">
        <v>212</v>
      </c>
      <c r="M569" s="593">
        <v>116</v>
      </c>
      <c r="N569" s="90">
        <f t="shared" si="8"/>
        <v>328</v>
      </c>
      <c r="O569" s="594"/>
    </row>
    <row r="570" spans="1:15">
      <c r="A570" s="576" t="s">
        <v>399</v>
      </c>
      <c r="B570" s="576" t="s">
        <v>399</v>
      </c>
      <c r="C570" s="576" t="s">
        <v>84</v>
      </c>
      <c r="D570" s="577">
        <v>2014</v>
      </c>
      <c r="E570" s="578" t="s">
        <v>25</v>
      </c>
      <c r="F570" s="578" t="s">
        <v>93</v>
      </c>
      <c r="G570" s="579" t="s">
        <v>534</v>
      </c>
      <c r="H570" s="595" t="s">
        <v>910</v>
      </c>
      <c r="I570" s="593">
        <v>2</v>
      </c>
      <c r="J570" s="588" t="s">
        <v>529</v>
      </c>
      <c r="K570" s="593">
        <v>322</v>
      </c>
      <c r="L570" s="593">
        <v>336</v>
      </c>
      <c r="M570" s="593">
        <v>93</v>
      </c>
      <c r="N570" s="90">
        <f t="shared" si="8"/>
        <v>751</v>
      </c>
      <c r="O570" s="594"/>
    </row>
    <row r="571" spans="1:15">
      <c r="A571" s="576" t="s">
        <v>399</v>
      </c>
      <c r="B571" s="576" t="s">
        <v>399</v>
      </c>
      <c r="C571" s="576" t="s">
        <v>84</v>
      </c>
      <c r="D571" s="577">
        <v>2014</v>
      </c>
      <c r="E571" s="578" t="s">
        <v>25</v>
      </c>
      <c r="F571" s="578" t="s">
        <v>93</v>
      </c>
      <c r="G571" s="579" t="s">
        <v>534</v>
      </c>
      <c r="H571" s="595" t="s">
        <v>911</v>
      </c>
      <c r="I571" s="593">
        <v>1</v>
      </c>
      <c r="J571" s="588" t="s">
        <v>529</v>
      </c>
      <c r="K571" s="593">
        <v>1130</v>
      </c>
      <c r="L571" s="593">
        <v>634</v>
      </c>
      <c r="M571" s="593">
        <v>532</v>
      </c>
      <c r="N571" s="90">
        <f t="shared" si="8"/>
        <v>2296</v>
      </c>
      <c r="O571" s="594"/>
    </row>
    <row r="572" spans="1:15">
      <c r="A572" s="576" t="s">
        <v>399</v>
      </c>
      <c r="B572" s="576" t="s">
        <v>399</v>
      </c>
      <c r="C572" s="576" t="s">
        <v>84</v>
      </c>
      <c r="D572" s="577">
        <v>2014</v>
      </c>
      <c r="E572" s="578" t="s">
        <v>25</v>
      </c>
      <c r="F572" s="578" t="s">
        <v>93</v>
      </c>
      <c r="G572" s="579" t="s">
        <v>534</v>
      </c>
      <c r="H572" s="595" t="s">
        <v>912</v>
      </c>
      <c r="I572" s="592">
        <v>3</v>
      </c>
      <c r="J572" s="588" t="s">
        <v>529</v>
      </c>
      <c r="K572" s="593"/>
      <c r="L572" s="593">
        <v>3</v>
      </c>
      <c r="M572" s="593">
        <v>1</v>
      </c>
      <c r="N572" s="90">
        <f t="shared" si="8"/>
        <v>4</v>
      </c>
      <c r="O572" s="594"/>
    </row>
    <row r="573" spans="1:15">
      <c r="A573" s="576" t="s">
        <v>399</v>
      </c>
      <c r="B573" s="576" t="s">
        <v>399</v>
      </c>
      <c r="C573" s="576" t="s">
        <v>84</v>
      </c>
      <c r="D573" s="577">
        <v>2014</v>
      </c>
      <c r="E573" s="578" t="s">
        <v>25</v>
      </c>
      <c r="F573" s="578" t="s">
        <v>93</v>
      </c>
      <c r="G573" s="579" t="s">
        <v>534</v>
      </c>
      <c r="H573" s="595" t="s">
        <v>912</v>
      </c>
      <c r="I573" s="592">
        <v>3</v>
      </c>
      <c r="J573" s="596" t="s">
        <v>307</v>
      </c>
      <c r="K573" s="593"/>
      <c r="L573" s="593">
        <v>33</v>
      </c>
      <c r="M573" s="593">
        <v>0</v>
      </c>
      <c r="N573" s="90">
        <f t="shared" si="8"/>
        <v>33</v>
      </c>
      <c r="O573" s="594"/>
    </row>
    <row r="574" spans="1:15">
      <c r="A574" s="576" t="s">
        <v>399</v>
      </c>
      <c r="B574" s="576" t="s">
        <v>399</v>
      </c>
      <c r="C574" s="576" t="s">
        <v>84</v>
      </c>
      <c r="D574" s="577">
        <v>2014</v>
      </c>
      <c r="E574" s="578" t="s">
        <v>25</v>
      </c>
      <c r="F574" s="578" t="s">
        <v>93</v>
      </c>
      <c r="G574" s="579" t="s">
        <v>534</v>
      </c>
      <c r="H574" s="595" t="s">
        <v>701</v>
      </c>
      <c r="I574" s="592">
        <v>1</v>
      </c>
      <c r="J574" s="588" t="s">
        <v>529</v>
      </c>
      <c r="K574" s="593">
        <v>16</v>
      </c>
      <c r="L574" s="593">
        <v>0</v>
      </c>
      <c r="M574" s="593">
        <v>0</v>
      </c>
      <c r="N574" s="90">
        <f t="shared" si="8"/>
        <v>16</v>
      </c>
      <c r="O574" s="594"/>
    </row>
    <row r="575" spans="1:15">
      <c r="A575" s="576" t="s">
        <v>399</v>
      </c>
      <c r="B575" s="576" t="s">
        <v>399</v>
      </c>
      <c r="C575" s="576" t="s">
        <v>84</v>
      </c>
      <c r="D575" s="577">
        <v>2014</v>
      </c>
      <c r="E575" s="578" t="s">
        <v>25</v>
      </c>
      <c r="F575" s="578" t="s">
        <v>93</v>
      </c>
      <c r="G575" s="579" t="s">
        <v>534</v>
      </c>
      <c r="H575" s="595" t="s">
        <v>914</v>
      </c>
      <c r="I575" s="592">
        <v>1</v>
      </c>
      <c r="J575" s="588" t="s">
        <v>529</v>
      </c>
      <c r="K575" s="593">
        <v>156</v>
      </c>
      <c r="L575" s="593">
        <v>0</v>
      </c>
      <c r="M575" s="593">
        <v>0</v>
      </c>
      <c r="N575" s="90">
        <f t="shared" si="8"/>
        <v>156</v>
      </c>
      <c r="O575" s="594"/>
    </row>
    <row r="576" spans="1:15">
      <c r="A576" s="576" t="s">
        <v>399</v>
      </c>
      <c r="B576" s="576" t="s">
        <v>399</v>
      </c>
      <c r="C576" s="576" t="s">
        <v>84</v>
      </c>
      <c r="D576" s="577">
        <v>2014</v>
      </c>
      <c r="E576" s="578" t="s">
        <v>25</v>
      </c>
      <c r="F576" s="578" t="s">
        <v>93</v>
      </c>
      <c r="G576" s="579" t="s">
        <v>534</v>
      </c>
      <c r="H576" s="595" t="s">
        <v>914</v>
      </c>
      <c r="I576" s="592">
        <v>1</v>
      </c>
      <c r="J576" s="579" t="s">
        <v>531</v>
      </c>
      <c r="K576" s="593"/>
      <c r="L576" s="593">
        <v>2</v>
      </c>
      <c r="M576" s="593">
        <v>2</v>
      </c>
      <c r="N576" s="90">
        <f t="shared" si="8"/>
        <v>4</v>
      </c>
      <c r="O576" s="594"/>
    </row>
    <row r="577" spans="1:15">
      <c r="A577" s="576" t="s">
        <v>399</v>
      </c>
      <c r="B577" s="576" t="s">
        <v>399</v>
      </c>
      <c r="C577" s="576" t="s">
        <v>84</v>
      </c>
      <c r="D577" s="577">
        <v>2014</v>
      </c>
      <c r="E577" s="578" t="s">
        <v>25</v>
      </c>
      <c r="F577" s="578" t="s">
        <v>93</v>
      </c>
      <c r="G577" s="579" t="s">
        <v>534</v>
      </c>
      <c r="H577" s="595" t="s">
        <v>914</v>
      </c>
      <c r="I577" s="592">
        <v>1</v>
      </c>
      <c r="J577" s="596" t="s">
        <v>307</v>
      </c>
      <c r="K577" s="593"/>
      <c r="L577" s="593">
        <v>61</v>
      </c>
      <c r="M577" s="593">
        <v>0</v>
      </c>
      <c r="N577" s="90">
        <f t="shared" si="8"/>
        <v>61</v>
      </c>
      <c r="O577" s="594"/>
    </row>
    <row r="578" spans="1:15">
      <c r="A578" s="576" t="s">
        <v>399</v>
      </c>
      <c r="B578" s="576" t="s">
        <v>399</v>
      </c>
      <c r="C578" s="576" t="s">
        <v>84</v>
      </c>
      <c r="D578" s="577">
        <v>2014</v>
      </c>
      <c r="E578" s="578" t="s">
        <v>25</v>
      </c>
      <c r="F578" s="578" t="s">
        <v>93</v>
      </c>
      <c r="G578" s="579" t="s">
        <v>534</v>
      </c>
      <c r="H578" s="595" t="s">
        <v>915</v>
      </c>
      <c r="I578" s="592">
        <v>1</v>
      </c>
      <c r="J578" s="588" t="s">
        <v>529</v>
      </c>
      <c r="K578" s="593">
        <v>112</v>
      </c>
      <c r="L578" s="593">
        <v>0</v>
      </c>
      <c r="M578" s="593">
        <v>1</v>
      </c>
      <c r="N578" s="90">
        <f t="shared" si="8"/>
        <v>113</v>
      </c>
      <c r="O578" s="594"/>
    </row>
    <row r="579" spans="1:15">
      <c r="A579" s="576" t="s">
        <v>399</v>
      </c>
      <c r="B579" s="576" t="s">
        <v>399</v>
      </c>
      <c r="C579" s="576" t="s">
        <v>84</v>
      </c>
      <c r="D579" s="577">
        <v>2014</v>
      </c>
      <c r="E579" s="578" t="s">
        <v>25</v>
      </c>
      <c r="F579" s="578" t="s">
        <v>93</v>
      </c>
      <c r="G579" s="579" t="s">
        <v>534</v>
      </c>
      <c r="H579" s="595" t="s">
        <v>928</v>
      </c>
      <c r="I579" s="592">
        <v>1</v>
      </c>
      <c r="J579" s="588" t="s">
        <v>529</v>
      </c>
      <c r="K579" s="593">
        <v>20</v>
      </c>
      <c r="L579" s="593">
        <v>0</v>
      </c>
      <c r="M579" s="593">
        <v>0</v>
      </c>
      <c r="N579" s="90">
        <f t="shared" si="8"/>
        <v>20</v>
      </c>
      <c r="O579" s="594"/>
    </row>
    <row r="580" spans="1:15">
      <c r="A580" s="576" t="s">
        <v>399</v>
      </c>
      <c r="B580" s="576" t="s">
        <v>399</v>
      </c>
      <c r="C580" s="576" t="s">
        <v>84</v>
      </c>
      <c r="D580" s="577">
        <v>2014</v>
      </c>
      <c r="E580" s="578" t="s">
        <v>25</v>
      </c>
      <c r="F580" s="578" t="s">
        <v>93</v>
      </c>
      <c r="G580" s="579" t="s">
        <v>534</v>
      </c>
      <c r="H580" s="595" t="s">
        <v>705</v>
      </c>
      <c r="I580" s="592">
        <v>1</v>
      </c>
      <c r="J580" s="588" t="s">
        <v>529</v>
      </c>
      <c r="K580" s="593">
        <v>5</v>
      </c>
      <c r="L580" s="593">
        <v>0</v>
      </c>
      <c r="M580" s="593">
        <v>0</v>
      </c>
      <c r="N580" s="90">
        <f t="shared" si="8"/>
        <v>5</v>
      </c>
      <c r="O580" s="594"/>
    </row>
    <row r="581" spans="1:15">
      <c r="A581" s="576" t="s">
        <v>399</v>
      </c>
      <c r="B581" s="592" t="s">
        <v>926</v>
      </c>
      <c r="C581" s="576" t="s">
        <v>84</v>
      </c>
      <c r="D581" s="577">
        <v>2014</v>
      </c>
      <c r="E581" s="578" t="s">
        <v>25</v>
      </c>
      <c r="F581" s="578" t="s">
        <v>308</v>
      </c>
      <c r="G581" s="579" t="s">
        <v>534</v>
      </c>
      <c r="H581" s="595" t="s">
        <v>797</v>
      </c>
      <c r="I581" s="592">
        <v>2</v>
      </c>
      <c r="J581" s="579" t="s">
        <v>528</v>
      </c>
      <c r="K581" s="593"/>
      <c r="L581" s="593">
        <v>0</v>
      </c>
      <c r="M581" s="593">
        <v>29</v>
      </c>
      <c r="N581" s="90">
        <f t="shared" si="8"/>
        <v>29</v>
      </c>
      <c r="O581" s="594"/>
    </row>
    <row r="582" spans="1:15">
      <c r="A582" s="576" t="s">
        <v>399</v>
      </c>
      <c r="B582" s="576" t="s">
        <v>399</v>
      </c>
      <c r="C582" s="576" t="s">
        <v>84</v>
      </c>
      <c r="D582" s="577">
        <v>2014</v>
      </c>
      <c r="E582" s="578" t="s">
        <v>25</v>
      </c>
      <c r="F582" s="578" t="s">
        <v>93</v>
      </c>
      <c r="G582" s="579" t="s">
        <v>534</v>
      </c>
      <c r="H582" s="595" t="s">
        <v>916</v>
      </c>
      <c r="I582" s="592">
        <v>1</v>
      </c>
      <c r="J582" s="588" t="s">
        <v>529</v>
      </c>
      <c r="K582" s="593">
        <v>55</v>
      </c>
      <c r="L582" s="593">
        <v>73</v>
      </c>
      <c r="M582" s="593">
        <v>107</v>
      </c>
      <c r="N582" s="90">
        <f t="shared" ref="N582:N613" si="9">K582+L582+M582</f>
        <v>235</v>
      </c>
      <c r="O582" s="594"/>
    </row>
    <row r="583" spans="1:15">
      <c r="A583" s="576" t="s">
        <v>399</v>
      </c>
      <c r="B583" s="576" t="s">
        <v>399</v>
      </c>
      <c r="C583" s="576" t="s">
        <v>84</v>
      </c>
      <c r="D583" s="577">
        <v>2014</v>
      </c>
      <c r="E583" s="578" t="s">
        <v>25</v>
      </c>
      <c r="F583" s="578" t="s">
        <v>93</v>
      </c>
      <c r="G583" s="579" t="s">
        <v>534</v>
      </c>
      <c r="H583" s="595" t="s">
        <v>715</v>
      </c>
      <c r="I583" s="592">
        <v>1</v>
      </c>
      <c r="J583" s="588" t="s">
        <v>529</v>
      </c>
      <c r="K583" s="593">
        <v>735</v>
      </c>
      <c r="L583" s="593">
        <v>2</v>
      </c>
      <c r="M583" s="593">
        <v>0</v>
      </c>
      <c r="N583" s="90">
        <f t="shared" si="9"/>
        <v>737</v>
      </c>
      <c r="O583" s="594"/>
    </row>
    <row r="584" spans="1:15">
      <c r="A584" s="576" t="s">
        <v>399</v>
      </c>
      <c r="B584" s="576" t="s">
        <v>399</v>
      </c>
      <c r="C584" s="576" t="s">
        <v>84</v>
      </c>
      <c r="D584" s="577">
        <v>2014</v>
      </c>
      <c r="E584" s="578" t="s">
        <v>25</v>
      </c>
      <c r="F584" s="578" t="s">
        <v>93</v>
      </c>
      <c r="G584" s="579" t="s">
        <v>534</v>
      </c>
      <c r="H584" s="595" t="s">
        <v>715</v>
      </c>
      <c r="I584" s="593">
        <v>1</v>
      </c>
      <c r="J584" s="579" t="s">
        <v>531</v>
      </c>
      <c r="K584" s="593"/>
      <c r="L584" s="593">
        <v>0</v>
      </c>
      <c r="M584" s="593">
        <v>16</v>
      </c>
      <c r="N584" s="90">
        <f t="shared" si="9"/>
        <v>16</v>
      </c>
      <c r="O584" s="594"/>
    </row>
    <row r="585" spans="1:15">
      <c r="A585" s="576" t="s">
        <v>399</v>
      </c>
      <c r="B585" s="576" t="s">
        <v>399</v>
      </c>
      <c r="C585" s="576" t="s">
        <v>84</v>
      </c>
      <c r="D585" s="577">
        <v>2014</v>
      </c>
      <c r="E585" s="578" t="s">
        <v>25</v>
      </c>
      <c r="F585" s="578" t="s">
        <v>93</v>
      </c>
      <c r="G585" s="579" t="s">
        <v>534</v>
      </c>
      <c r="H585" s="595" t="s">
        <v>715</v>
      </c>
      <c r="I585" s="593">
        <v>1</v>
      </c>
      <c r="J585" s="596" t="s">
        <v>307</v>
      </c>
      <c r="K585" s="593"/>
      <c r="L585" s="593">
        <v>0</v>
      </c>
      <c r="M585" s="593">
        <v>4</v>
      </c>
      <c r="N585" s="90">
        <f t="shared" si="9"/>
        <v>4</v>
      </c>
      <c r="O585" s="594"/>
    </row>
    <row r="586" spans="1:15">
      <c r="A586" s="576" t="s">
        <v>399</v>
      </c>
      <c r="B586" s="576" t="s">
        <v>399</v>
      </c>
      <c r="C586" s="576" t="s">
        <v>84</v>
      </c>
      <c r="D586" s="577">
        <v>2014</v>
      </c>
      <c r="E586" s="578" t="s">
        <v>25</v>
      </c>
      <c r="F586" s="578" t="s">
        <v>93</v>
      </c>
      <c r="G586" s="579" t="s">
        <v>534</v>
      </c>
      <c r="H586" s="595" t="s">
        <v>794</v>
      </c>
      <c r="I586" s="593">
        <v>2</v>
      </c>
      <c r="J586" s="579" t="s">
        <v>528</v>
      </c>
      <c r="K586" s="593"/>
      <c r="L586" s="593">
        <v>0</v>
      </c>
      <c r="M586" s="593">
        <v>220</v>
      </c>
      <c r="N586" s="90">
        <f t="shared" si="9"/>
        <v>220</v>
      </c>
      <c r="O586" s="594"/>
    </row>
    <row r="587" spans="1:15">
      <c r="A587" s="576" t="s">
        <v>399</v>
      </c>
      <c r="B587" s="576" t="s">
        <v>399</v>
      </c>
      <c r="C587" s="576" t="s">
        <v>84</v>
      </c>
      <c r="D587" s="577">
        <v>2014</v>
      </c>
      <c r="E587" s="578" t="s">
        <v>25</v>
      </c>
      <c r="F587" s="578" t="s">
        <v>93</v>
      </c>
      <c r="G587" s="579" t="s">
        <v>534</v>
      </c>
      <c r="H587" s="595" t="s">
        <v>794</v>
      </c>
      <c r="I587" s="593">
        <v>2</v>
      </c>
      <c r="J587" s="588" t="s">
        <v>529</v>
      </c>
      <c r="K587" s="593"/>
      <c r="L587" s="593">
        <v>22</v>
      </c>
      <c r="M587" s="593">
        <v>0</v>
      </c>
      <c r="N587" s="90">
        <f t="shared" si="9"/>
        <v>22</v>
      </c>
      <c r="O587" s="594"/>
    </row>
    <row r="588" spans="1:15">
      <c r="A588" s="576" t="s">
        <v>399</v>
      </c>
      <c r="B588" s="576" t="s">
        <v>399</v>
      </c>
      <c r="C588" s="576" t="s">
        <v>84</v>
      </c>
      <c r="D588" s="577">
        <v>2014</v>
      </c>
      <c r="E588" s="578" t="s">
        <v>25</v>
      </c>
      <c r="F588" s="578" t="s">
        <v>93</v>
      </c>
      <c r="G588" s="579" t="s">
        <v>534</v>
      </c>
      <c r="H588" s="595" t="s">
        <v>917</v>
      </c>
      <c r="I588" s="593">
        <v>2</v>
      </c>
      <c r="J588" s="588" t="s">
        <v>529</v>
      </c>
      <c r="K588" s="593"/>
      <c r="L588" s="593">
        <v>1</v>
      </c>
      <c r="M588" s="593">
        <v>0</v>
      </c>
      <c r="N588" s="90">
        <f t="shared" si="9"/>
        <v>1</v>
      </c>
      <c r="O588" s="594"/>
    </row>
    <row r="589" spans="1:15">
      <c r="A589" s="576" t="s">
        <v>399</v>
      </c>
      <c r="B589" s="576" t="s">
        <v>399</v>
      </c>
      <c r="C589" s="576" t="s">
        <v>84</v>
      </c>
      <c r="D589" s="577">
        <v>2014</v>
      </c>
      <c r="E589" s="578" t="s">
        <v>25</v>
      </c>
      <c r="F589" s="578" t="s">
        <v>93</v>
      </c>
      <c r="G589" s="579" t="s">
        <v>534</v>
      </c>
      <c r="H589" s="595" t="s">
        <v>798</v>
      </c>
      <c r="I589" s="593">
        <v>2</v>
      </c>
      <c r="J589" s="596" t="s">
        <v>530</v>
      </c>
      <c r="K589" s="593"/>
      <c r="L589" s="593">
        <v>1</v>
      </c>
      <c r="M589" s="593">
        <v>0</v>
      </c>
      <c r="N589" s="90">
        <f t="shared" si="9"/>
        <v>1</v>
      </c>
      <c r="O589" s="594"/>
    </row>
    <row r="590" spans="1:15">
      <c r="A590" s="576" t="s">
        <v>399</v>
      </c>
      <c r="B590" s="576" t="s">
        <v>399</v>
      </c>
      <c r="C590" s="576" t="s">
        <v>84</v>
      </c>
      <c r="D590" s="577">
        <v>2014</v>
      </c>
      <c r="E590" s="578" t="s">
        <v>25</v>
      </c>
      <c r="F590" s="578" t="s">
        <v>93</v>
      </c>
      <c r="G590" s="579" t="s">
        <v>534</v>
      </c>
      <c r="H590" s="595" t="s">
        <v>798</v>
      </c>
      <c r="I590" s="593">
        <v>2</v>
      </c>
      <c r="J590" s="579" t="s">
        <v>531</v>
      </c>
      <c r="K590" s="593"/>
      <c r="L590" s="593">
        <v>229</v>
      </c>
      <c r="M590" s="593">
        <v>2</v>
      </c>
      <c r="N590" s="90">
        <f t="shared" si="9"/>
        <v>231</v>
      </c>
      <c r="O590" s="594"/>
    </row>
    <row r="591" spans="1:15">
      <c r="A591" s="576" t="s">
        <v>399</v>
      </c>
      <c r="B591" s="576" t="s">
        <v>399</v>
      </c>
      <c r="C591" s="576" t="s">
        <v>84</v>
      </c>
      <c r="D591" s="577">
        <v>2014</v>
      </c>
      <c r="E591" s="578" t="s">
        <v>25</v>
      </c>
      <c r="F591" s="578" t="s">
        <v>93</v>
      </c>
      <c r="G591" s="579" t="s">
        <v>534</v>
      </c>
      <c r="H591" s="595" t="s">
        <v>798</v>
      </c>
      <c r="I591" s="593">
        <v>2</v>
      </c>
      <c r="J591" s="588" t="s">
        <v>529</v>
      </c>
      <c r="K591" s="593">
        <v>51</v>
      </c>
      <c r="L591" s="593">
        <v>194</v>
      </c>
      <c r="M591" s="593">
        <v>2</v>
      </c>
      <c r="N591" s="90">
        <f t="shared" si="9"/>
        <v>247</v>
      </c>
      <c r="O591" s="594"/>
    </row>
    <row r="592" spans="1:15">
      <c r="A592" s="576" t="s">
        <v>399</v>
      </c>
      <c r="B592" s="576" t="s">
        <v>399</v>
      </c>
      <c r="C592" s="576" t="s">
        <v>84</v>
      </c>
      <c r="D592" s="577">
        <v>2014</v>
      </c>
      <c r="E592" s="578" t="s">
        <v>25</v>
      </c>
      <c r="F592" s="578" t="s">
        <v>93</v>
      </c>
      <c r="G592" s="579" t="s">
        <v>534</v>
      </c>
      <c r="H592" s="595" t="s">
        <v>83</v>
      </c>
      <c r="I592" s="593">
        <v>1</v>
      </c>
      <c r="J592" s="588" t="s">
        <v>529</v>
      </c>
      <c r="K592" s="593">
        <v>2</v>
      </c>
      <c r="L592" s="593">
        <v>7</v>
      </c>
      <c r="M592" s="593">
        <v>0</v>
      </c>
      <c r="N592" s="90">
        <f t="shared" si="9"/>
        <v>9</v>
      </c>
      <c r="O592" s="594"/>
    </row>
    <row r="593" spans="1:15">
      <c r="A593" s="576" t="s">
        <v>399</v>
      </c>
      <c r="B593" s="576" t="s">
        <v>399</v>
      </c>
      <c r="C593" s="576" t="s">
        <v>84</v>
      </c>
      <c r="D593" s="577">
        <v>2014</v>
      </c>
      <c r="E593" s="578" t="s">
        <v>25</v>
      </c>
      <c r="F593" s="578" t="s">
        <v>93</v>
      </c>
      <c r="G593" s="579" t="s">
        <v>534</v>
      </c>
      <c r="H593" s="595" t="s">
        <v>83</v>
      </c>
      <c r="I593" s="593">
        <v>1</v>
      </c>
      <c r="J593" s="579" t="s">
        <v>531</v>
      </c>
      <c r="K593" s="593"/>
      <c r="L593" s="593">
        <v>40</v>
      </c>
      <c r="M593" s="593">
        <v>24</v>
      </c>
      <c r="N593" s="90">
        <f t="shared" si="9"/>
        <v>64</v>
      </c>
      <c r="O593" s="594"/>
    </row>
    <row r="594" spans="1:15">
      <c r="A594" s="576" t="s">
        <v>399</v>
      </c>
      <c r="B594" s="576" t="s">
        <v>399</v>
      </c>
      <c r="C594" s="576" t="s">
        <v>84</v>
      </c>
      <c r="D594" s="577">
        <v>2014</v>
      </c>
      <c r="E594" s="578" t="s">
        <v>25</v>
      </c>
      <c r="F594" s="578" t="s">
        <v>93</v>
      </c>
      <c r="G594" s="579" t="s">
        <v>534</v>
      </c>
      <c r="H594" s="595" t="s">
        <v>83</v>
      </c>
      <c r="I594" s="593">
        <v>1</v>
      </c>
      <c r="J594" s="596" t="s">
        <v>530</v>
      </c>
      <c r="K594" s="593"/>
      <c r="L594" s="593">
        <v>21</v>
      </c>
      <c r="M594" s="593">
        <v>1</v>
      </c>
      <c r="N594" s="90">
        <f t="shared" si="9"/>
        <v>22</v>
      </c>
      <c r="O594" s="594"/>
    </row>
    <row r="595" spans="1:15">
      <c r="A595" s="576" t="s">
        <v>399</v>
      </c>
      <c r="B595" s="576" t="s">
        <v>399</v>
      </c>
      <c r="C595" s="576" t="s">
        <v>84</v>
      </c>
      <c r="D595" s="577">
        <v>2014</v>
      </c>
      <c r="E595" s="578" t="s">
        <v>25</v>
      </c>
      <c r="F595" s="578" t="s">
        <v>93</v>
      </c>
      <c r="G595" s="579" t="s">
        <v>534</v>
      </c>
      <c r="H595" s="595" t="s">
        <v>919</v>
      </c>
      <c r="I595" s="593">
        <v>3</v>
      </c>
      <c r="J595" s="596" t="s">
        <v>530</v>
      </c>
      <c r="K595" s="593"/>
      <c r="L595" s="593">
        <v>23</v>
      </c>
      <c r="M595" s="593">
        <v>1</v>
      </c>
      <c r="N595" s="90">
        <f t="shared" si="9"/>
        <v>24</v>
      </c>
      <c r="O595" s="594"/>
    </row>
    <row r="596" spans="1:15">
      <c r="A596" s="576" t="s">
        <v>399</v>
      </c>
      <c r="B596" s="576" t="s">
        <v>399</v>
      </c>
      <c r="C596" s="576" t="s">
        <v>84</v>
      </c>
      <c r="D596" s="577">
        <v>2014</v>
      </c>
      <c r="E596" s="578" t="s">
        <v>25</v>
      </c>
      <c r="F596" s="578" t="s">
        <v>93</v>
      </c>
      <c r="G596" s="579" t="s">
        <v>534</v>
      </c>
      <c r="H596" s="595" t="s">
        <v>919</v>
      </c>
      <c r="I596" s="593">
        <v>3</v>
      </c>
      <c r="J596" s="579" t="s">
        <v>531</v>
      </c>
      <c r="K596" s="593"/>
      <c r="L596" s="593">
        <v>126</v>
      </c>
      <c r="M596" s="593">
        <v>53</v>
      </c>
      <c r="N596" s="90">
        <f t="shared" si="9"/>
        <v>179</v>
      </c>
      <c r="O596" s="594"/>
    </row>
    <row r="597" spans="1:15">
      <c r="A597" s="576" t="s">
        <v>399</v>
      </c>
      <c r="B597" s="576" t="s">
        <v>399</v>
      </c>
      <c r="C597" s="576" t="s">
        <v>84</v>
      </c>
      <c r="D597" s="577">
        <v>2014</v>
      </c>
      <c r="E597" s="578" t="s">
        <v>25</v>
      </c>
      <c r="F597" s="578" t="s">
        <v>93</v>
      </c>
      <c r="G597" s="579" t="s">
        <v>534</v>
      </c>
      <c r="H597" s="595" t="s">
        <v>919</v>
      </c>
      <c r="I597" s="593">
        <v>3</v>
      </c>
      <c r="J597" s="588" t="s">
        <v>529</v>
      </c>
      <c r="K597" s="593"/>
      <c r="L597" s="593">
        <v>0</v>
      </c>
      <c r="M597" s="593">
        <v>387</v>
      </c>
      <c r="N597" s="90">
        <f t="shared" si="9"/>
        <v>387</v>
      </c>
      <c r="O597" s="594"/>
    </row>
    <row r="598" spans="1:15">
      <c r="A598" s="576" t="s">
        <v>399</v>
      </c>
      <c r="B598" s="576" t="s">
        <v>399</v>
      </c>
      <c r="C598" s="576" t="s">
        <v>84</v>
      </c>
      <c r="D598" s="577">
        <v>2014</v>
      </c>
      <c r="E598" s="578" t="s">
        <v>25</v>
      </c>
      <c r="F598" s="578" t="s">
        <v>93</v>
      </c>
      <c r="G598" s="579" t="s">
        <v>534</v>
      </c>
      <c r="H598" s="595" t="s">
        <v>795</v>
      </c>
      <c r="I598" s="593">
        <v>2</v>
      </c>
      <c r="J598" s="588" t="s">
        <v>529</v>
      </c>
      <c r="K598" s="593">
        <v>784</v>
      </c>
      <c r="L598" s="593">
        <v>678</v>
      </c>
      <c r="M598" s="593">
        <v>655</v>
      </c>
      <c r="N598" s="90">
        <f t="shared" si="9"/>
        <v>2117</v>
      </c>
      <c r="O598" s="594"/>
    </row>
    <row r="599" spans="1:15">
      <c r="A599" s="576" t="s">
        <v>399</v>
      </c>
      <c r="B599" s="576" t="s">
        <v>399</v>
      </c>
      <c r="C599" s="576" t="s">
        <v>84</v>
      </c>
      <c r="D599" s="577">
        <v>2014</v>
      </c>
      <c r="E599" s="578" t="s">
        <v>25</v>
      </c>
      <c r="F599" s="578" t="s">
        <v>93</v>
      </c>
      <c r="G599" s="579" t="s">
        <v>534</v>
      </c>
      <c r="H599" s="595" t="s">
        <v>920</v>
      </c>
      <c r="I599" s="593">
        <v>1</v>
      </c>
      <c r="J599" s="588" t="s">
        <v>529</v>
      </c>
      <c r="K599" s="593">
        <v>326</v>
      </c>
      <c r="L599" s="593">
        <v>0</v>
      </c>
      <c r="M599" s="593">
        <v>0</v>
      </c>
      <c r="N599" s="90">
        <f t="shared" si="9"/>
        <v>326</v>
      </c>
      <c r="O599" s="594"/>
    </row>
    <row r="600" spans="1:15">
      <c r="A600" s="576" t="s">
        <v>399</v>
      </c>
      <c r="B600" s="576" t="s">
        <v>399</v>
      </c>
      <c r="C600" s="576" t="s">
        <v>84</v>
      </c>
      <c r="D600" s="577">
        <v>2014</v>
      </c>
      <c r="E600" s="578" t="s">
        <v>25</v>
      </c>
      <c r="F600" s="578" t="s">
        <v>93</v>
      </c>
      <c r="G600" s="579" t="s">
        <v>534</v>
      </c>
      <c r="H600" s="595" t="s">
        <v>732</v>
      </c>
      <c r="I600" s="593">
        <v>1</v>
      </c>
      <c r="J600" s="588" t="s">
        <v>529</v>
      </c>
      <c r="K600" s="593">
        <v>4</v>
      </c>
      <c r="L600" s="593">
        <v>0</v>
      </c>
      <c r="M600" s="593">
        <v>0</v>
      </c>
      <c r="N600" s="90">
        <f t="shared" si="9"/>
        <v>4</v>
      </c>
      <c r="O600" s="594"/>
    </row>
    <row r="601" spans="1:15">
      <c r="A601" s="576" t="s">
        <v>399</v>
      </c>
      <c r="B601" s="576" t="s">
        <v>399</v>
      </c>
      <c r="C601" s="576" t="s">
        <v>84</v>
      </c>
      <c r="D601" s="577">
        <v>2014</v>
      </c>
      <c r="E601" s="578" t="s">
        <v>25</v>
      </c>
      <c r="F601" s="578" t="s">
        <v>93</v>
      </c>
      <c r="G601" s="579" t="s">
        <v>534</v>
      </c>
      <c r="H601" s="595" t="s">
        <v>735</v>
      </c>
      <c r="I601" s="593">
        <v>2</v>
      </c>
      <c r="J601" s="588" t="s">
        <v>529</v>
      </c>
      <c r="K601" s="593">
        <v>1</v>
      </c>
      <c r="L601" s="593">
        <v>0</v>
      </c>
      <c r="M601" s="593">
        <v>0</v>
      </c>
      <c r="N601" s="90">
        <f t="shared" si="9"/>
        <v>1</v>
      </c>
      <c r="O601" s="594"/>
    </row>
    <row r="602" spans="1:15">
      <c r="A602" s="576" t="s">
        <v>399</v>
      </c>
      <c r="B602" s="576" t="s">
        <v>399</v>
      </c>
      <c r="C602" s="576" t="s">
        <v>84</v>
      </c>
      <c r="D602" s="577">
        <v>2014</v>
      </c>
      <c r="E602" s="578" t="s">
        <v>25</v>
      </c>
      <c r="F602" s="578" t="s">
        <v>93</v>
      </c>
      <c r="G602" s="579" t="s">
        <v>534</v>
      </c>
      <c r="H602" s="595" t="s">
        <v>740</v>
      </c>
      <c r="I602" s="593">
        <v>1</v>
      </c>
      <c r="J602" s="588" t="s">
        <v>529</v>
      </c>
      <c r="K602" s="593">
        <v>9</v>
      </c>
      <c r="L602" s="593">
        <v>0</v>
      </c>
      <c r="M602" s="593">
        <v>0</v>
      </c>
      <c r="N602" s="90">
        <f t="shared" si="9"/>
        <v>9</v>
      </c>
      <c r="O602" s="594"/>
    </row>
    <row r="603" spans="1:15">
      <c r="A603" s="576" t="s">
        <v>399</v>
      </c>
      <c r="B603" s="576" t="s">
        <v>399</v>
      </c>
      <c r="C603" s="576" t="s">
        <v>84</v>
      </c>
      <c r="D603" s="577">
        <v>2014</v>
      </c>
      <c r="E603" s="578" t="s">
        <v>25</v>
      </c>
      <c r="F603" s="578" t="s">
        <v>93</v>
      </c>
      <c r="G603" s="579" t="s">
        <v>534</v>
      </c>
      <c r="H603" s="595" t="s">
        <v>799</v>
      </c>
      <c r="I603" s="593">
        <v>2</v>
      </c>
      <c r="J603" s="579" t="s">
        <v>528</v>
      </c>
      <c r="K603" s="593"/>
      <c r="L603" s="593">
        <v>0</v>
      </c>
      <c r="M603" s="593">
        <v>36</v>
      </c>
      <c r="N603" s="90">
        <f t="shared" si="9"/>
        <v>36</v>
      </c>
      <c r="O603" s="594"/>
    </row>
    <row r="604" spans="1:15">
      <c r="A604" s="576" t="s">
        <v>399</v>
      </c>
      <c r="B604" s="576" t="s">
        <v>399</v>
      </c>
      <c r="C604" s="576" t="s">
        <v>84</v>
      </c>
      <c r="D604" s="577">
        <v>2014</v>
      </c>
      <c r="E604" s="578" t="s">
        <v>25</v>
      </c>
      <c r="F604" s="578" t="s">
        <v>93</v>
      </c>
      <c r="G604" s="579" t="s">
        <v>534</v>
      </c>
      <c r="H604" s="595" t="s">
        <v>799</v>
      </c>
      <c r="I604" s="593">
        <v>2</v>
      </c>
      <c r="J604" s="588" t="s">
        <v>529</v>
      </c>
      <c r="K604" s="593">
        <v>2</v>
      </c>
      <c r="L604" s="593">
        <v>1</v>
      </c>
      <c r="M604" s="593">
        <v>1</v>
      </c>
      <c r="N604" s="90">
        <f t="shared" si="9"/>
        <v>4</v>
      </c>
      <c r="O604" s="594"/>
    </row>
    <row r="605" spans="1:15">
      <c r="A605" s="576" t="s">
        <v>399</v>
      </c>
      <c r="B605" s="576" t="s">
        <v>399</v>
      </c>
      <c r="C605" s="576" t="s">
        <v>84</v>
      </c>
      <c r="D605" s="577">
        <v>2014</v>
      </c>
      <c r="E605" s="578" t="s">
        <v>25</v>
      </c>
      <c r="F605" s="578" t="s">
        <v>93</v>
      </c>
      <c r="G605" s="579" t="s">
        <v>534</v>
      </c>
      <c r="H605" s="595" t="s">
        <v>800</v>
      </c>
      <c r="I605" s="593">
        <v>2</v>
      </c>
      <c r="J605" s="588" t="s">
        <v>529</v>
      </c>
      <c r="K605" s="593">
        <v>105</v>
      </c>
      <c r="L605" s="593">
        <v>102</v>
      </c>
      <c r="M605" s="593">
        <v>14</v>
      </c>
      <c r="N605" s="90">
        <f t="shared" si="9"/>
        <v>221</v>
      </c>
      <c r="O605" s="594"/>
    </row>
    <row r="606" spans="1:15">
      <c r="A606" s="576" t="s">
        <v>399</v>
      </c>
      <c r="B606" s="576" t="s">
        <v>399</v>
      </c>
      <c r="C606" s="576" t="s">
        <v>84</v>
      </c>
      <c r="D606" s="577">
        <v>2014</v>
      </c>
      <c r="E606" s="578" t="s">
        <v>25</v>
      </c>
      <c r="F606" s="578" t="s">
        <v>93</v>
      </c>
      <c r="G606" s="579" t="s">
        <v>534</v>
      </c>
      <c r="H606" s="595" t="s">
        <v>800</v>
      </c>
      <c r="I606" s="593">
        <v>2</v>
      </c>
      <c r="J606" s="596" t="s">
        <v>530</v>
      </c>
      <c r="K606" s="593"/>
      <c r="L606" s="593">
        <v>2</v>
      </c>
      <c r="M606" s="593">
        <v>0</v>
      </c>
      <c r="N606" s="90">
        <f t="shared" si="9"/>
        <v>2</v>
      </c>
      <c r="O606" s="594"/>
    </row>
    <row r="607" spans="1:15">
      <c r="A607" s="576" t="s">
        <v>399</v>
      </c>
      <c r="B607" s="576" t="s">
        <v>399</v>
      </c>
      <c r="C607" s="576" t="s">
        <v>84</v>
      </c>
      <c r="D607" s="577">
        <v>2014</v>
      </c>
      <c r="E607" s="578" t="s">
        <v>25</v>
      </c>
      <c r="F607" s="578" t="s">
        <v>93</v>
      </c>
      <c r="G607" s="579" t="s">
        <v>534</v>
      </c>
      <c r="H607" s="595" t="s">
        <v>800</v>
      </c>
      <c r="I607" s="593">
        <v>2</v>
      </c>
      <c r="J607" s="579" t="s">
        <v>531</v>
      </c>
      <c r="K607" s="593"/>
      <c r="L607" s="593">
        <v>8</v>
      </c>
      <c r="M607" s="593">
        <v>0</v>
      </c>
      <c r="N607" s="90">
        <f t="shared" si="9"/>
        <v>8</v>
      </c>
      <c r="O607" s="594"/>
    </row>
    <row r="608" spans="1:15">
      <c r="A608" s="576" t="s">
        <v>399</v>
      </c>
      <c r="B608" s="576" t="s">
        <v>399</v>
      </c>
      <c r="C608" s="576" t="s">
        <v>84</v>
      </c>
      <c r="D608" s="577">
        <v>2014</v>
      </c>
      <c r="E608" s="578" t="s">
        <v>25</v>
      </c>
      <c r="F608" s="578" t="s">
        <v>93</v>
      </c>
      <c r="G608" s="579" t="s">
        <v>534</v>
      </c>
      <c r="H608" s="595" t="s">
        <v>800</v>
      </c>
      <c r="I608" s="593">
        <v>2</v>
      </c>
      <c r="J608" s="579" t="s">
        <v>528</v>
      </c>
      <c r="K608" s="593"/>
      <c r="L608" s="593">
        <v>0</v>
      </c>
      <c r="M608" s="593">
        <v>27</v>
      </c>
      <c r="N608" s="90">
        <f t="shared" si="9"/>
        <v>27</v>
      </c>
      <c r="O608" s="594"/>
    </row>
    <row r="609" spans="1:15">
      <c r="A609" s="576" t="s">
        <v>399</v>
      </c>
      <c r="B609" s="576" t="s">
        <v>399</v>
      </c>
      <c r="C609" s="576" t="s">
        <v>84</v>
      </c>
      <c r="D609" s="577">
        <v>2014</v>
      </c>
      <c r="E609" s="578" t="s">
        <v>25</v>
      </c>
      <c r="F609" s="578" t="s">
        <v>93</v>
      </c>
      <c r="G609" s="579" t="s">
        <v>534</v>
      </c>
      <c r="H609" s="595" t="s">
        <v>922</v>
      </c>
      <c r="I609" s="593">
        <v>2</v>
      </c>
      <c r="J609" s="588" t="s">
        <v>529</v>
      </c>
      <c r="K609" s="593">
        <v>10</v>
      </c>
      <c r="L609" s="593">
        <v>2</v>
      </c>
      <c r="M609" s="593">
        <v>0</v>
      </c>
      <c r="N609" s="90">
        <f t="shared" si="9"/>
        <v>12</v>
      </c>
      <c r="O609" s="594"/>
    </row>
    <row r="610" spans="1:15">
      <c r="A610" s="576" t="s">
        <v>399</v>
      </c>
      <c r="B610" s="576" t="s">
        <v>399</v>
      </c>
      <c r="C610" s="576" t="s">
        <v>84</v>
      </c>
      <c r="D610" s="577">
        <v>2014</v>
      </c>
      <c r="E610" s="578" t="s">
        <v>25</v>
      </c>
      <c r="F610" s="578" t="s">
        <v>93</v>
      </c>
      <c r="G610" s="579" t="s">
        <v>534</v>
      </c>
      <c r="H610" s="595" t="s">
        <v>922</v>
      </c>
      <c r="I610" s="593">
        <v>2</v>
      </c>
      <c r="J610" s="579" t="s">
        <v>531</v>
      </c>
      <c r="K610" s="593"/>
      <c r="L610" s="593">
        <v>1</v>
      </c>
      <c r="M610" s="593">
        <v>1</v>
      </c>
      <c r="N610" s="90">
        <f t="shared" si="9"/>
        <v>2</v>
      </c>
      <c r="O610" s="594"/>
    </row>
    <row r="611" spans="1:15">
      <c r="A611" s="576" t="s">
        <v>399</v>
      </c>
      <c r="B611" s="576" t="s">
        <v>399</v>
      </c>
      <c r="C611" s="576" t="s">
        <v>84</v>
      </c>
      <c r="D611" s="577">
        <v>2014</v>
      </c>
      <c r="E611" s="578" t="s">
        <v>25</v>
      </c>
      <c r="F611" s="578" t="s">
        <v>93</v>
      </c>
      <c r="G611" s="579" t="s">
        <v>534</v>
      </c>
      <c r="H611" s="595" t="s">
        <v>923</v>
      </c>
      <c r="I611" s="593">
        <v>3</v>
      </c>
      <c r="J611" s="579" t="s">
        <v>531</v>
      </c>
      <c r="K611" s="593"/>
      <c r="L611" s="593">
        <v>1</v>
      </c>
      <c r="M611" s="593">
        <v>11</v>
      </c>
      <c r="N611" s="90">
        <f t="shared" si="9"/>
        <v>12</v>
      </c>
      <c r="O611" s="594"/>
    </row>
    <row r="612" spans="1:15">
      <c r="A612" s="576" t="s">
        <v>399</v>
      </c>
      <c r="B612" s="576" t="s">
        <v>399</v>
      </c>
      <c r="C612" s="576" t="s">
        <v>84</v>
      </c>
      <c r="D612" s="577">
        <v>2014</v>
      </c>
      <c r="E612" s="578" t="s">
        <v>25</v>
      </c>
      <c r="F612" s="578" t="s">
        <v>93</v>
      </c>
      <c r="G612" s="579" t="s">
        <v>534</v>
      </c>
      <c r="H612" s="595" t="s">
        <v>925</v>
      </c>
      <c r="I612" s="592">
        <v>3</v>
      </c>
      <c r="J612" s="579" t="s">
        <v>531</v>
      </c>
      <c r="K612" s="593"/>
      <c r="L612" s="593">
        <v>0</v>
      </c>
      <c r="M612" s="593">
        <v>3</v>
      </c>
      <c r="N612" s="90">
        <f t="shared" si="9"/>
        <v>3</v>
      </c>
      <c r="O612" s="594"/>
    </row>
    <row r="613" spans="1:15">
      <c r="A613" s="576" t="s">
        <v>399</v>
      </c>
      <c r="B613" s="576" t="s">
        <v>399</v>
      </c>
      <c r="C613" s="576" t="s">
        <v>84</v>
      </c>
      <c r="D613" s="577">
        <v>2014</v>
      </c>
      <c r="E613" s="578" t="s">
        <v>25</v>
      </c>
      <c r="F613" s="578" t="s">
        <v>93</v>
      </c>
      <c r="G613" s="579" t="s">
        <v>534</v>
      </c>
      <c r="H613" s="595" t="s">
        <v>925</v>
      </c>
      <c r="I613" s="592">
        <v>3</v>
      </c>
      <c r="J613" s="588" t="s">
        <v>529</v>
      </c>
      <c r="K613" s="593"/>
      <c r="L613" s="593">
        <v>12</v>
      </c>
      <c r="M613" s="593">
        <v>6</v>
      </c>
      <c r="N613" s="90">
        <f t="shared" si="9"/>
        <v>18</v>
      </c>
      <c r="O613" s="594"/>
    </row>
    <row r="614" spans="1:15" s="160" customFormat="1">
      <c r="A614" s="229"/>
      <c r="B614" s="229"/>
      <c r="C614" s="229"/>
      <c r="D614" s="225"/>
      <c r="E614" s="226"/>
      <c r="F614" s="226"/>
      <c r="G614" s="568"/>
      <c r="H614" s="574"/>
      <c r="I614" s="228"/>
      <c r="J614" s="227"/>
      <c r="K614" s="228"/>
      <c r="L614" s="228"/>
      <c r="M614" s="228"/>
      <c r="N614" s="228"/>
      <c r="O614" s="242"/>
    </row>
    <row r="615" spans="1:15" s="160" customFormat="1">
      <c r="A615" s="576" t="s">
        <v>399</v>
      </c>
      <c r="B615" s="592" t="s">
        <v>926</v>
      </c>
      <c r="C615" s="576" t="s">
        <v>84</v>
      </c>
      <c r="D615" s="577">
        <v>2014</v>
      </c>
      <c r="E615" s="578" t="s">
        <v>25</v>
      </c>
      <c r="F615" s="578" t="s">
        <v>308</v>
      </c>
      <c r="G615" s="613" t="s">
        <v>538</v>
      </c>
      <c r="H615" s="869" t="s">
        <v>801</v>
      </c>
      <c r="I615" s="228">
        <v>1</v>
      </c>
      <c r="J615" s="614" t="s">
        <v>625</v>
      </c>
      <c r="K615" s="228"/>
      <c r="L615" s="90">
        <v>1381</v>
      </c>
      <c r="M615" s="90"/>
      <c r="N615" s="90">
        <v>1381</v>
      </c>
      <c r="O615" s="242"/>
    </row>
  </sheetData>
  <mergeCells count="11">
    <mergeCell ref="K3:N3"/>
    <mergeCell ref="E3:E4"/>
    <mergeCell ref="G3:G4"/>
    <mergeCell ref="H3:H4"/>
    <mergeCell ref="I3:I4"/>
    <mergeCell ref="F3:F4"/>
    <mergeCell ref="A3:A4"/>
    <mergeCell ref="B3:B4"/>
    <mergeCell ref="C3:C4"/>
    <mergeCell ref="D3:D4"/>
    <mergeCell ref="J3:J4"/>
  </mergeCells>
  <phoneticPr fontId="29" type="noConversion"/>
  <dataValidations count="1">
    <dataValidation type="textLength" showInputMessage="1" showErrorMessage="1" sqref="O5:O615">
      <formula1>0</formula1>
      <formula2>150</formula2>
    </dataValidation>
  </dataValidations>
  <pageMargins left="0.78749999999999998" right="0.78749999999999998" top="1.0527777777777778" bottom="1.0527777777777778" header="0.78749999999999998" footer="0.78749999999999998"/>
  <pageSetup paperSize="9" scale="10" firstPageNumber="0" orientation="landscape" horizontalDpi="300" verticalDpi="300" r:id="rId1"/>
  <headerFooter alignWithMargins="0">
    <oddHeader>&amp;C&amp;"Times New Roman,Normal"&amp;12&amp;A</oddHeader>
    <oddFooter>&amp;C&amp;"Times New Roman,Normal"&amp;12Page &amp;P</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sheetPr codeName="Sheet12" enableFormatConditionsCalculation="0">
    <pageSetUpPr fitToPage="1"/>
  </sheetPr>
  <dimension ref="A1:I13"/>
  <sheetViews>
    <sheetView view="pageBreakPreview" zoomScaleNormal="90" zoomScaleSheetLayoutView="100" zoomScalePageLayoutView="90" workbookViewId="0">
      <selection activeCell="I16" sqref="I16"/>
    </sheetView>
  </sheetViews>
  <sheetFormatPr defaultColWidth="11.42578125" defaultRowHeight="12.75"/>
  <cols>
    <col min="1" max="2" width="11.42578125" style="121"/>
    <col min="3" max="3" width="31.28515625" style="121" bestFit="1" customWidth="1"/>
    <col min="4" max="4" width="19" style="121" customWidth="1"/>
    <col min="5" max="5" width="11.42578125" style="121" customWidth="1"/>
    <col min="6" max="7" width="14.140625" style="121" customWidth="1"/>
    <col min="8" max="8" width="14.7109375" style="121" bestFit="1" customWidth="1"/>
    <col min="9" max="9" width="16.7109375" style="123" customWidth="1"/>
    <col min="10" max="16384" width="11.42578125" style="121"/>
  </cols>
  <sheetData>
    <row r="1" spans="1:9" ht="20.100000000000001" customHeight="1" thickBot="1">
      <c r="A1" s="116" t="s">
        <v>312</v>
      </c>
      <c r="D1" s="116"/>
      <c r="E1" s="116"/>
      <c r="F1" s="116"/>
      <c r="G1" s="116"/>
      <c r="H1" s="29" t="s">
        <v>0</v>
      </c>
      <c r="I1" s="26" t="s">
        <v>525</v>
      </c>
    </row>
    <row r="2" spans="1:9" ht="20.100000000000001" customHeight="1" thickBot="1">
      <c r="C2" s="116"/>
      <c r="D2" s="116"/>
      <c r="E2" s="116"/>
      <c r="F2" s="116"/>
      <c r="G2" s="116"/>
      <c r="H2" s="875" t="s">
        <v>286</v>
      </c>
      <c r="I2" s="876" t="s">
        <v>622</v>
      </c>
    </row>
    <row r="3" spans="1:9" ht="43.5" customHeight="1" thickBot="1">
      <c r="A3" s="877" t="s">
        <v>1</v>
      </c>
      <c r="B3" s="878" t="s">
        <v>330</v>
      </c>
      <c r="C3" s="878" t="s">
        <v>10</v>
      </c>
      <c r="D3" s="767" t="s">
        <v>319</v>
      </c>
      <c r="E3" s="879" t="s">
        <v>78</v>
      </c>
      <c r="F3" s="880" t="s">
        <v>313</v>
      </c>
      <c r="G3" s="881" t="s">
        <v>314</v>
      </c>
      <c r="H3" s="881" t="s">
        <v>315</v>
      </c>
      <c r="I3" s="771" t="s">
        <v>343</v>
      </c>
    </row>
    <row r="4" spans="1:9" s="123" customFormat="1" ht="63.75">
      <c r="A4" s="882" t="s">
        <v>618</v>
      </c>
      <c r="B4" s="828">
        <v>2014</v>
      </c>
      <c r="C4" s="883" t="s">
        <v>25</v>
      </c>
      <c r="D4" s="884" t="s">
        <v>93</v>
      </c>
      <c r="E4" s="885" t="s">
        <v>619</v>
      </c>
      <c r="F4" s="886" t="s">
        <v>84</v>
      </c>
      <c r="G4" s="886" t="s">
        <v>69</v>
      </c>
      <c r="H4" s="886"/>
      <c r="I4" s="887" t="s">
        <v>621</v>
      </c>
    </row>
    <row r="5" spans="1:9" s="123" customFormat="1" ht="51">
      <c r="A5" s="882" t="s">
        <v>618</v>
      </c>
      <c r="B5" s="828">
        <v>2014</v>
      </c>
      <c r="C5" s="883" t="s">
        <v>25</v>
      </c>
      <c r="D5" s="884" t="s">
        <v>93</v>
      </c>
      <c r="E5" s="885" t="s">
        <v>316</v>
      </c>
      <c r="F5" s="886" t="s">
        <v>84</v>
      </c>
      <c r="G5" s="886" t="s">
        <v>84</v>
      </c>
      <c r="H5" s="886"/>
      <c r="I5" s="887" t="s">
        <v>620</v>
      </c>
    </row>
    <row r="6" spans="1:9" s="123" customFormat="1" ht="25.5">
      <c r="A6" s="882" t="s">
        <v>618</v>
      </c>
      <c r="B6" s="828">
        <v>2014</v>
      </c>
      <c r="C6" s="883" t="s">
        <v>25</v>
      </c>
      <c r="D6" s="884" t="s">
        <v>93</v>
      </c>
      <c r="E6" s="885" t="s">
        <v>317</v>
      </c>
      <c r="F6" s="886" t="s">
        <v>84</v>
      </c>
      <c r="G6" s="886" t="s">
        <v>84</v>
      </c>
      <c r="H6" s="888"/>
      <c r="I6" s="887" t="s">
        <v>1020</v>
      </c>
    </row>
    <row r="7" spans="1:9" s="123" customFormat="1" ht="13.35" customHeight="1">
      <c r="A7" s="889"/>
      <c r="B7" s="828"/>
      <c r="C7" s="890"/>
      <c r="D7" s="884"/>
      <c r="E7" s="885"/>
      <c r="F7" s="888"/>
      <c r="G7" s="888"/>
      <c r="H7" s="888"/>
      <c r="I7" s="891"/>
    </row>
    <row r="8" spans="1:9" s="123" customFormat="1">
      <c r="A8" s="889"/>
      <c r="B8" s="828"/>
      <c r="C8" s="890"/>
      <c r="D8" s="884"/>
      <c r="E8" s="892"/>
      <c r="F8" s="888"/>
      <c r="G8" s="888"/>
      <c r="H8" s="888"/>
      <c r="I8" s="891"/>
    </row>
    <row r="9" spans="1:9" s="123" customFormat="1">
      <c r="A9" s="889"/>
      <c r="B9" s="828"/>
      <c r="C9" s="890"/>
      <c r="D9" s="884"/>
      <c r="E9" s="892"/>
      <c r="F9" s="888"/>
      <c r="G9" s="888"/>
      <c r="H9" s="888"/>
      <c r="I9" s="891"/>
    </row>
    <row r="10" spans="1:9" s="123" customFormat="1" ht="13.5" thickBot="1">
      <c r="A10" s="893"/>
      <c r="B10" s="867"/>
      <c r="C10" s="894"/>
      <c r="D10" s="895"/>
      <c r="E10" s="896"/>
      <c r="F10" s="897"/>
      <c r="G10" s="897"/>
      <c r="H10" s="897"/>
      <c r="I10" s="898"/>
    </row>
    <row r="11" spans="1:9" ht="13.35" customHeight="1">
      <c r="A11" s="237"/>
      <c r="B11" s="237"/>
      <c r="C11" s="238"/>
      <c r="D11" s="237"/>
      <c r="E11" s="237"/>
      <c r="F11" s="239"/>
      <c r="G11" s="239"/>
      <c r="H11" s="237"/>
      <c r="I11" s="243"/>
    </row>
    <row r="12" spans="1:9" ht="13.35" customHeight="1">
      <c r="C12" s="119"/>
      <c r="F12" s="32"/>
      <c r="G12" s="32"/>
    </row>
    <row r="13" spans="1:9" ht="42.75" customHeight="1">
      <c r="C13" s="1117"/>
      <c r="D13" s="1118"/>
      <c r="E13" s="1118"/>
      <c r="F13" s="1118"/>
      <c r="G13" s="1118"/>
      <c r="H13" s="1118"/>
    </row>
  </sheetData>
  <mergeCells count="1">
    <mergeCell ref="C13:H13"/>
  </mergeCells>
  <dataValidations count="1">
    <dataValidation type="textLength" showInputMessage="1" showErrorMessage="1" sqref="I4:I10">
      <formula1>0</formula1>
      <formula2>150</formula2>
    </dataValidation>
  </dataValidations>
  <pageMargins left="0.70866141732283472" right="0.70866141732283472" top="0.74803149606299213" bottom="0.74803149606299213" header="0.51181102362204722" footer="0.51181102362204722"/>
  <pageSetup paperSize="9" scale="92" firstPageNumber="0" orientation="landscape" horizontalDpi="300" verticalDpi="300" r:id="rId1"/>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sheetPr codeName="Sheet13" enableFormatConditionsCalculation="0">
    <pageSetUpPr fitToPage="1"/>
  </sheetPr>
  <dimension ref="A1:IU7812"/>
  <sheetViews>
    <sheetView view="pageBreakPreview" zoomScale="90" zoomScaleSheetLayoutView="90" workbookViewId="0">
      <selection activeCell="Q99" sqref="Q99"/>
    </sheetView>
  </sheetViews>
  <sheetFormatPr defaultColWidth="5.7109375" defaultRowHeight="20.100000000000001" customHeight="1"/>
  <cols>
    <col min="1" max="1" width="10.42578125" style="1" customWidth="1"/>
    <col min="2" max="2" width="23.7109375" style="5" bestFit="1" customWidth="1"/>
    <col min="3" max="3" width="30" style="5" bestFit="1" customWidth="1"/>
    <col min="4" max="4" width="13.42578125" style="5" bestFit="1" customWidth="1"/>
    <col min="5" max="5" width="22.28515625" style="47" bestFit="1" customWidth="1"/>
    <col min="6" max="6" width="8.140625" style="47" bestFit="1" customWidth="1"/>
    <col min="7" max="7" width="8.7109375" style="47" bestFit="1" customWidth="1"/>
    <col min="8" max="8" width="14.42578125" style="47" customWidth="1"/>
    <col min="9" max="9" width="10.140625" style="47" customWidth="1"/>
    <col min="10" max="10" width="13.85546875" style="47" customWidth="1"/>
    <col min="11" max="11" width="9.85546875" style="47" customWidth="1"/>
    <col min="12" max="16384" width="5.7109375" style="48"/>
  </cols>
  <sheetData>
    <row r="1" spans="1:255" ht="21.6" customHeight="1">
      <c r="A1" s="7" t="s">
        <v>88</v>
      </c>
      <c r="B1" s="49"/>
      <c r="C1" s="49"/>
      <c r="D1" s="50"/>
      <c r="E1" s="50"/>
      <c r="F1" s="50"/>
      <c r="G1" s="50"/>
      <c r="H1" s="246"/>
      <c r="I1" s="246"/>
      <c r="J1"/>
      <c r="K1"/>
    </row>
    <row r="2" spans="1:255" ht="20.100000000000001" customHeight="1" thickBot="1">
      <c r="A2" s="870"/>
      <c r="B2" s="247"/>
      <c r="C2" s="247"/>
      <c r="D2" s="247"/>
      <c r="E2" s="247"/>
      <c r="F2" s="247"/>
      <c r="G2" s="247"/>
      <c r="H2" s="246"/>
      <c r="I2" s="246"/>
      <c r="J2"/>
      <c r="K2"/>
    </row>
    <row r="3" spans="1:255" ht="75" customHeight="1" thickBot="1">
      <c r="A3" s="439" t="s">
        <v>1</v>
      </c>
      <c r="B3" s="440" t="s">
        <v>78</v>
      </c>
      <c r="C3" s="441" t="s">
        <v>10</v>
      </c>
      <c r="D3" s="442" t="s">
        <v>340</v>
      </c>
      <c r="E3" s="443" t="s">
        <v>89</v>
      </c>
      <c r="F3" s="443" t="s">
        <v>79</v>
      </c>
      <c r="G3" s="444" t="s">
        <v>785</v>
      </c>
      <c r="H3" s="445" t="s">
        <v>786</v>
      </c>
      <c r="I3" s="443" t="s">
        <v>90</v>
      </c>
      <c r="J3" s="446" t="s">
        <v>343</v>
      </c>
      <c r="K3" s="48"/>
      <c r="IT3"/>
      <c r="IU3"/>
    </row>
    <row r="4" spans="1:255" s="47" customFormat="1" ht="13.35" customHeight="1">
      <c r="A4" s="447" t="s">
        <v>399</v>
      </c>
      <c r="B4" s="406" t="s">
        <v>627</v>
      </c>
      <c r="C4" s="407" t="s">
        <v>25</v>
      </c>
      <c r="D4" s="405" t="s">
        <v>94</v>
      </c>
      <c r="E4" s="408" t="s">
        <v>628</v>
      </c>
      <c r="F4" s="409">
        <v>1</v>
      </c>
      <c r="G4" s="405" t="s">
        <v>629</v>
      </c>
      <c r="H4" s="405" t="s">
        <v>629</v>
      </c>
      <c r="I4" s="405" t="s">
        <v>84</v>
      </c>
      <c r="J4" s="448"/>
    </row>
    <row r="5" spans="1:255" s="47" customFormat="1" ht="13.35" customHeight="1">
      <c r="A5" s="447" t="s">
        <v>399</v>
      </c>
      <c r="B5" s="410" t="s">
        <v>630</v>
      </c>
      <c r="C5" s="407" t="s">
        <v>25</v>
      </c>
      <c r="D5" s="405" t="s">
        <v>94</v>
      </c>
      <c r="E5" s="408" t="s">
        <v>628</v>
      </c>
      <c r="F5" s="409">
        <v>1</v>
      </c>
      <c r="G5" s="405" t="s">
        <v>629</v>
      </c>
      <c r="H5" s="405" t="s">
        <v>629</v>
      </c>
      <c r="I5" s="405" t="s">
        <v>84</v>
      </c>
      <c r="J5" s="448"/>
    </row>
    <row r="6" spans="1:255" s="47" customFormat="1" ht="13.35" customHeight="1">
      <c r="A6" s="449" t="s">
        <v>399</v>
      </c>
      <c r="B6" s="412" t="s">
        <v>631</v>
      </c>
      <c r="C6" s="413" t="s">
        <v>25</v>
      </c>
      <c r="D6" s="414" t="s">
        <v>94</v>
      </c>
      <c r="E6" s="415" t="s">
        <v>628</v>
      </c>
      <c r="F6" s="416">
        <v>1</v>
      </c>
      <c r="G6" s="417">
        <v>6</v>
      </c>
      <c r="H6" s="464" t="s">
        <v>756</v>
      </c>
      <c r="I6" s="411" t="s">
        <v>69</v>
      </c>
      <c r="J6" s="448"/>
    </row>
    <row r="7" spans="1:255" s="47" customFormat="1" ht="13.35" customHeight="1">
      <c r="A7" s="450" t="s">
        <v>399</v>
      </c>
      <c r="B7" s="419" t="s">
        <v>632</v>
      </c>
      <c r="C7" s="420" t="s">
        <v>25</v>
      </c>
      <c r="D7" s="418" t="s">
        <v>94</v>
      </c>
      <c r="E7" s="408" t="s">
        <v>628</v>
      </c>
      <c r="F7" s="421">
        <v>1</v>
      </c>
      <c r="G7" s="422" t="s">
        <v>629</v>
      </c>
      <c r="H7" s="422" t="s">
        <v>629</v>
      </c>
      <c r="I7" s="418" t="s">
        <v>84</v>
      </c>
      <c r="J7" s="448"/>
    </row>
    <row r="8" spans="1:255" s="47" customFormat="1" ht="13.35" customHeight="1">
      <c r="A8" s="450" t="s">
        <v>399</v>
      </c>
      <c r="B8" s="419" t="s">
        <v>633</v>
      </c>
      <c r="C8" s="420" t="s">
        <v>25</v>
      </c>
      <c r="D8" s="418" t="s">
        <v>94</v>
      </c>
      <c r="E8" s="408" t="s">
        <v>628</v>
      </c>
      <c r="F8" s="421">
        <v>1</v>
      </c>
      <c r="G8" s="418" t="s">
        <v>629</v>
      </c>
      <c r="H8" s="418" t="s">
        <v>629</v>
      </c>
      <c r="I8" s="418" t="s">
        <v>84</v>
      </c>
      <c r="J8" s="448"/>
    </row>
    <row r="9" spans="1:255" ht="13.35" customHeight="1">
      <c r="A9" s="449" t="s">
        <v>399</v>
      </c>
      <c r="B9" s="412" t="s">
        <v>634</v>
      </c>
      <c r="C9" s="413" t="s">
        <v>25</v>
      </c>
      <c r="D9" s="414" t="s">
        <v>94</v>
      </c>
      <c r="E9" s="415" t="s">
        <v>628</v>
      </c>
      <c r="F9" s="416">
        <v>2</v>
      </c>
      <c r="G9" s="414" t="s">
        <v>635</v>
      </c>
      <c r="H9" s="465" t="s">
        <v>757</v>
      </c>
      <c r="I9" s="411" t="s">
        <v>69</v>
      </c>
      <c r="J9" s="451"/>
      <c r="K9" s="48"/>
      <c r="IS9"/>
      <c r="IT9"/>
    </row>
    <row r="10" spans="1:255" ht="13.35" customHeight="1">
      <c r="A10" s="450" t="s">
        <v>399</v>
      </c>
      <c r="B10" s="419" t="s">
        <v>636</v>
      </c>
      <c r="C10" s="420" t="s">
        <v>25</v>
      </c>
      <c r="D10" s="418" t="s">
        <v>94</v>
      </c>
      <c r="E10" s="408" t="s">
        <v>628</v>
      </c>
      <c r="F10" s="421">
        <v>1</v>
      </c>
      <c r="G10" s="418" t="s">
        <v>629</v>
      </c>
      <c r="H10" s="418" t="s">
        <v>629</v>
      </c>
      <c r="I10" s="418" t="s">
        <v>84</v>
      </c>
      <c r="J10" s="451"/>
      <c r="K10" s="48"/>
      <c r="IS10"/>
      <c r="IT10"/>
    </row>
    <row r="11" spans="1:255" ht="13.35" customHeight="1">
      <c r="A11" s="450" t="s">
        <v>399</v>
      </c>
      <c r="B11" s="423" t="s">
        <v>637</v>
      </c>
      <c r="C11" s="420" t="s">
        <v>25</v>
      </c>
      <c r="D11" s="418" t="s">
        <v>94</v>
      </c>
      <c r="E11" s="408" t="s">
        <v>628</v>
      </c>
      <c r="F11" s="421">
        <v>1</v>
      </c>
      <c r="G11" s="418" t="s">
        <v>629</v>
      </c>
      <c r="H11" s="418" t="s">
        <v>629</v>
      </c>
      <c r="I11" s="418" t="s">
        <v>84</v>
      </c>
      <c r="J11" s="451"/>
      <c r="K11" s="48"/>
      <c r="IS11"/>
      <c r="IT11"/>
    </row>
    <row r="12" spans="1:255" ht="13.35" customHeight="1">
      <c r="A12" s="450" t="s">
        <v>399</v>
      </c>
      <c r="B12" s="419" t="s">
        <v>638</v>
      </c>
      <c r="C12" s="420" t="s">
        <v>25</v>
      </c>
      <c r="D12" s="418" t="s">
        <v>94</v>
      </c>
      <c r="E12" s="408" t="s">
        <v>628</v>
      </c>
      <c r="F12" s="421">
        <v>1</v>
      </c>
      <c r="G12" s="418" t="s">
        <v>629</v>
      </c>
      <c r="H12" s="418" t="s">
        <v>629</v>
      </c>
      <c r="I12" s="418" t="s">
        <v>84</v>
      </c>
      <c r="J12" s="451"/>
      <c r="K12" s="48"/>
      <c r="IS12"/>
      <c r="IT12"/>
    </row>
    <row r="13" spans="1:255" ht="13.35" customHeight="1">
      <c r="A13" s="450" t="s">
        <v>399</v>
      </c>
      <c r="B13" s="419" t="s">
        <v>639</v>
      </c>
      <c r="C13" s="420" t="s">
        <v>25</v>
      </c>
      <c r="D13" s="418" t="s">
        <v>94</v>
      </c>
      <c r="E13" s="408" t="s">
        <v>628</v>
      </c>
      <c r="F13" s="421">
        <v>1</v>
      </c>
      <c r="G13" s="418" t="s">
        <v>629</v>
      </c>
      <c r="H13" s="418" t="s">
        <v>629</v>
      </c>
      <c r="I13" s="418" t="s">
        <v>84</v>
      </c>
      <c r="J13" s="451"/>
      <c r="K13" s="48"/>
      <c r="IS13"/>
      <c r="IT13"/>
    </row>
    <row r="14" spans="1:255" ht="13.35" customHeight="1">
      <c r="A14" s="450" t="s">
        <v>399</v>
      </c>
      <c r="B14" s="419" t="s">
        <v>640</v>
      </c>
      <c r="C14" s="420" t="s">
        <v>25</v>
      </c>
      <c r="D14" s="418" t="s">
        <v>94</v>
      </c>
      <c r="E14" s="408" t="s">
        <v>628</v>
      </c>
      <c r="F14" s="421">
        <v>2</v>
      </c>
      <c r="G14" s="463" t="s">
        <v>647</v>
      </c>
      <c r="H14" s="463" t="s">
        <v>751</v>
      </c>
      <c r="I14" s="418" t="s">
        <v>84</v>
      </c>
      <c r="J14" s="451"/>
      <c r="K14" s="48"/>
      <c r="IS14"/>
      <c r="IT14"/>
    </row>
    <row r="15" spans="1:255" ht="13.35" customHeight="1">
      <c r="A15" s="450" t="s">
        <v>399</v>
      </c>
      <c r="B15" s="419" t="s">
        <v>641</v>
      </c>
      <c r="C15" s="420" t="s">
        <v>25</v>
      </c>
      <c r="D15" s="418" t="s">
        <v>94</v>
      </c>
      <c r="E15" s="408" t="s">
        <v>628</v>
      </c>
      <c r="F15" s="421">
        <v>2</v>
      </c>
      <c r="G15" s="418" t="s">
        <v>629</v>
      </c>
      <c r="H15" s="418" t="s">
        <v>629</v>
      </c>
      <c r="I15" s="418" t="s">
        <v>84</v>
      </c>
      <c r="J15" s="451"/>
      <c r="K15" s="48"/>
      <c r="IS15"/>
      <c r="IT15"/>
    </row>
    <row r="16" spans="1:255" ht="13.35" customHeight="1">
      <c r="A16" s="450" t="s">
        <v>399</v>
      </c>
      <c r="B16" s="419" t="s">
        <v>642</v>
      </c>
      <c r="C16" s="420" t="s">
        <v>25</v>
      </c>
      <c r="D16" s="418" t="s">
        <v>94</v>
      </c>
      <c r="E16" s="408" t="s">
        <v>628</v>
      </c>
      <c r="F16" s="421">
        <v>1</v>
      </c>
      <c r="G16" s="418" t="s">
        <v>629</v>
      </c>
      <c r="H16" s="418" t="s">
        <v>629</v>
      </c>
      <c r="I16" s="418" t="s">
        <v>84</v>
      </c>
      <c r="J16" s="451"/>
      <c r="K16" s="48"/>
      <c r="IS16"/>
      <c r="IT16"/>
    </row>
    <row r="17" spans="1:254" ht="13.35" customHeight="1">
      <c r="A17" s="450" t="s">
        <v>399</v>
      </c>
      <c r="B17" s="419" t="s">
        <v>643</v>
      </c>
      <c r="C17" s="420" t="s">
        <v>25</v>
      </c>
      <c r="D17" s="418" t="s">
        <v>94</v>
      </c>
      <c r="E17" s="408" t="s">
        <v>628</v>
      </c>
      <c r="F17" s="421">
        <v>2</v>
      </c>
      <c r="G17" s="463" t="s">
        <v>647</v>
      </c>
      <c r="H17" s="463" t="s">
        <v>752</v>
      </c>
      <c r="I17" s="418" t="s">
        <v>84</v>
      </c>
      <c r="J17" s="451"/>
      <c r="K17" s="48"/>
      <c r="IS17"/>
      <c r="IT17"/>
    </row>
    <row r="18" spans="1:254" ht="13.35" customHeight="1">
      <c r="A18" s="450" t="s">
        <v>399</v>
      </c>
      <c r="B18" s="419" t="s">
        <v>644</v>
      </c>
      <c r="C18" s="420" t="s">
        <v>25</v>
      </c>
      <c r="D18" s="418" t="s">
        <v>94</v>
      </c>
      <c r="E18" s="408" t="s">
        <v>628</v>
      </c>
      <c r="F18" s="421">
        <v>1</v>
      </c>
      <c r="G18" s="418" t="s">
        <v>629</v>
      </c>
      <c r="H18" s="418" t="s">
        <v>629</v>
      </c>
      <c r="I18" s="418" t="s">
        <v>84</v>
      </c>
      <c r="J18" s="451"/>
      <c r="K18" s="48"/>
      <c r="IS18"/>
      <c r="IT18"/>
    </row>
    <row r="19" spans="1:254" ht="14.25" customHeight="1">
      <c r="A19" s="450" t="s">
        <v>399</v>
      </c>
      <c r="B19" s="419" t="s">
        <v>645</v>
      </c>
      <c r="C19" s="420" t="s">
        <v>25</v>
      </c>
      <c r="D19" s="418" t="s">
        <v>94</v>
      </c>
      <c r="E19" s="408" t="s">
        <v>628</v>
      </c>
      <c r="F19" s="421">
        <v>1</v>
      </c>
      <c r="G19" s="418" t="s">
        <v>629</v>
      </c>
      <c r="H19" s="418" t="s">
        <v>629</v>
      </c>
      <c r="I19" s="418" t="s">
        <v>84</v>
      </c>
      <c r="J19" s="448"/>
      <c r="K19" s="48"/>
    </row>
    <row r="20" spans="1:254" ht="14.25" customHeight="1">
      <c r="A20" s="450" t="s">
        <v>399</v>
      </c>
      <c r="B20" s="419" t="s">
        <v>646</v>
      </c>
      <c r="C20" s="420" t="s">
        <v>25</v>
      </c>
      <c r="D20" s="418" t="s">
        <v>94</v>
      </c>
      <c r="E20" s="408" t="s">
        <v>628</v>
      </c>
      <c r="F20" s="421">
        <v>2</v>
      </c>
      <c r="G20" s="463" t="s">
        <v>783</v>
      </c>
      <c r="H20" s="463" t="s">
        <v>753</v>
      </c>
      <c r="I20" s="418" t="s">
        <v>84</v>
      </c>
      <c r="J20" s="448"/>
      <c r="K20" s="48"/>
    </row>
    <row r="21" spans="1:254" ht="14.25" customHeight="1">
      <c r="A21" s="449" t="s">
        <v>399</v>
      </c>
      <c r="B21" s="412" t="s">
        <v>648</v>
      </c>
      <c r="C21" s="413" t="s">
        <v>25</v>
      </c>
      <c r="D21" s="414" t="s">
        <v>94</v>
      </c>
      <c r="E21" s="415" t="s">
        <v>628</v>
      </c>
      <c r="F21" s="416">
        <v>2</v>
      </c>
      <c r="G21" s="414" t="s">
        <v>649</v>
      </c>
      <c r="H21" s="465" t="s">
        <v>754</v>
      </c>
      <c r="I21" s="411" t="s">
        <v>69</v>
      </c>
      <c r="J21" s="448"/>
      <c r="K21" s="48"/>
    </row>
    <row r="22" spans="1:254" ht="14.25" customHeight="1">
      <c r="A22" s="449" t="s">
        <v>399</v>
      </c>
      <c r="B22" s="412" t="s">
        <v>650</v>
      </c>
      <c r="C22" s="413" t="s">
        <v>25</v>
      </c>
      <c r="D22" s="414" t="s">
        <v>94</v>
      </c>
      <c r="E22" s="415" t="s">
        <v>628</v>
      </c>
      <c r="F22" s="416">
        <v>1</v>
      </c>
      <c r="G22" s="414" t="s">
        <v>651</v>
      </c>
      <c r="H22" s="414" t="s">
        <v>652</v>
      </c>
      <c r="I22" s="411" t="s">
        <v>69</v>
      </c>
      <c r="J22" s="448"/>
      <c r="K22" s="48"/>
    </row>
    <row r="23" spans="1:254" ht="14.25" customHeight="1">
      <c r="A23" s="450" t="s">
        <v>399</v>
      </c>
      <c r="B23" s="419" t="s">
        <v>653</v>
      </c>
      <c r="C23" s="420" t="s">
        <v>25</v>
      </c>
      <c r="D23" s="418" t="s">
        <v>94</v>
      </c>
      <c r="E23" s="408" t="s">
        <v>628</v>
      </c>
      <c r="F23" s="421">
        <v>1</v>
      </c>
      <c r="G23" s="418" t="s">
        <v>629</v>
      </c>
      <c r="H23" s="418" t="s">
        <v>629</v>
      </c>
      <c r="I23" s="418" t="s">
        <v>84</v>
      </c>
      <c r="J23" s="448"/>
      <c r="K23" s="48"/>
    </row>
    <row r="24" spans="1:254" ht="14.25" customHeight="1">
      <c r="A24" s="450" t="s">
        <v>399</v>
      </c>
      <c r="B24" s="419" t="s">
        <v>654</v>
      </c>
      <c r="C24" s="420" t="s">
        <v>25</v>
      </c>
      <c r="D24" s="418" t="s">
        <v>94</v>
      </c>
      <c r="E24" s="408" t="s">
        <v>628</v>
      </c>
      <c r="F24" s="421">
        <v>2</v>
      </c>
      <c r="G24" s="418" t="s">
        <v>629</v>
      </c>
      <c r="H24" s="418" t="s">
        <v>629</v>
      </c>
      <c r="I24" s="418" t="s">
        <v>84</v>
      </c>
      <c r="J24" s="448"/>
      <c r="K24" s="48"/>
    </row>
    <row r="25" spans="1:254" ht="14.25" customHeight="1">
      <c r="A25" s="450" t="s">
        <v>399</v>
      </c>
      <c r="B25" s="419" t="s">
        <v>655</v>
      </c>
      <c r="C25" s="420" t="s">
        <v>25</v>
      </c>
      <c r="D25" s="418" t="s">
        <v>94</v>
      </c>
      <c r="E25" s="408" t="s">
        <v>628</v>
      </c>
      <c r="F25" s="421">
        <v>1</v>
      </c>
      <c r="G25" s="418" t="s">
        <v>629</v>
      </c>
      <c r="H25" s="418" t="s">
        <v>629</v>
      </c>
      <c r="I25" s="418" t="s">
        <v>84</v>
      </c>
      <c r="J25" s="448"/>
      <c r="K25" s="48"/>
    </row>
    <row r="26" spans="1:254" ht="14.25" customHeight="1">
      <c r="A26" s="450" t="s">
        <v>399</v>
      </c>
      <c r="B26" s="419" t="s">
        <v>656</v>
      </c>
      <c r="C26" s="420" t="s">
        <v>25</v>
      </c>
      <c r="D26" s="418" t="s">
        <v>94</v>
      </c>
      <c r="E26" s="408" t="s">
        <v>628</v>
      </c>
      <c r="F26" s="421">
        <v>1</v>
      </c>
      <c r="G26" s="418" t="s">
        <v>629</v>
      </c>
      <c r="H26" s="418" t="s">
        <v>629</v>
      </c>
      <c r="I26" s="418" t="s">
        <v>84</v>
      </c>
      <c r="J26" s="448"/>
      <c r="K26" s="48"/>
    </row>
    <row r="27" spans="1:254" ht="14.25" customHeight="1">
      <c r="A27" s="450" t="s">
        <v>399</v>
      </c>
      <c r="B27" s="423" t="s">
        <v>657</v>
      </c>
      <c r="C27" s="420" t="s">
        <v>25</v>
      </c>
      <c r="D27" s="418" t="s">
        <v>94</v>
      </c>
      <c r="E27" s="408" t="s">
        <v>628</v>
      </c>
      <c r="F27" s="421">
        <v>1</v>
      </c>
      <c r="G27" s="418" t="s">
        <v>629</v>
      </c>
      <c r="H27" s="418" t="s">
        <v>629</v>
      </c>
      <c r="I27" s="418" t="s">
        <v>84</v>
      </c>
      <c r="J27" s="448"/>
      <c r="K27" s="48"/>
    </row>
    <row r="28" spans="1:254" ht="14.25" customHeight="1">
      <c r="A28" s="450" t="s">
        <v>399</v>
      </c>
      <c r="B28" s="419" t="s">
        <v>658</v>
      </c>
      <c r="C28" s="420" t="s">
        <v>25</v>
      </c>
      <c r="D28" s="418" t="s">
        <v>94</v>
      </c>
      <c r="E28" s="408" t="s">
        <v>628</v>
      </c>
      <c r="F28" s="421">
        <v>1</v>
      </c>
      <c r="G28" s="418" t="s">
        <v>629</v>
      </c>
      <c r="H28" s="418" t="s">
        <v>629</v>
      </c>
      <c r="I28" s="418" t="s">
        <v>84</v>
      </c>
      <c r="J28" s="448"/>
      <c r="K28" s="48"/>
    </row>
    <row r="29" spans="1:254" ht="14.25" customHeight="1">
      <c r="A29" s="450" t="s">
        <v>399</v>
      </c>
      <c r="B29" s="419" t="s">
        <v>659</v>
      </c>
      <c r="C29" s="420" t="s">
        <v>25</v>
      </c>
      <c r="D29" s="418" t="s">
        <v>94</v>
      </c>
      <c r="E29" s="408" t="s">
        <v>628</v>
      </c>
      <c r="F29" s="421">
        <v>1</v>
      </c>
      <c r="G29" s="418" t="s">
        <v>629</v>
      </c>
      <c r="H29" s="418" t="s">
        <v>629</v>
      </c>
      <c r="I29" s="418" t="s">
        <v>84</v>
      </c>
      <c r="J29" s="448"/>
      <c r="K29" s="48"/>
    </row>
    <row r="30" spans="1:254" ht="14.25" customHeight="1">
      <c r="A30" s="449" t="s">
        <v>399</v>
      </c>
      <c r="B30" s="412" t="s">
        <v>660</v>
      </c>
      <c r="C30" s="413" t="s">
        <v>25</v>
      </c>
      <c r="D30" s="414" t="s">
        <v>94</v>
      </c>
      <c r="E30" s="415" t="s">
        <v>628</v>
      </c>
      <c r="F30" s="416">
        <v>2</v>
      </c>
      <c r="G30" s="414" t="s">
        <v>661</v>
      </c>
      <c r="H30" s="465" t="s">
        <v>755</v>
      </c>
      <c r="I30" s="411" t="s">
        <v>69</v>
      </c>
      <c r="J30" s="448"/>
      <c r="K30" s="48"/>
    </row>
    <row r="31" spans="1:254" ht="14.25" customHeight="1">
      <c r="A31" s="450" t="s">
        <v>399</v>
      </c>
      <c r="B31" s="424" t="s">
        <v>662</v>
      </c>
      <c r="C31" s="420" t="s">
        <v>25</v>
      </c>
      <c r="D31" s="418" t="s">
        <v>94</v>
      </c>
      <c r="E31" s="408" t="s">
        <v>628</v>
      </c>
      <c r="F31" s="425">
        <v>2</v>
      </c>
      <c r="G31" s="418" t="s">
        <v>629</v>
      </c>
      <c r="H31" s="418" t="s">
        <v>629</v>
      </c>
      <c r="I31" s="418" t="s">
        <v>84</v>
      </c>
      <c r="J31" s="448"/>
      <c r="K31" s="48"/>
    </row>
    <row r="32" spans="1:254" ht="14.25" customHeight="1">
      <c r="A32" s="450" t="s">
        <v>399</v>
      </c>
      <c r="B32" s="423" t="s">
        <v>663</v>
      </c>
      <c r="C32" s="420" t="s">
        <v>25</v>
      </c>
      <c r="D32" s="418" t="s">
        <v>94</v>
      </c>
      <c r="E32" s="408" t="s">
        <v>628</v>
      </c>
      <c r="F32" s="421">
        <v>1</v>
      </c>
      <c r="G32" s="418" t="s">
        <v>629</v>
      </c>
      <c r="H32" s="418" t="s">
        <v>629</v>
      </c>
      <c r="I32" s="418" t="s">
        <v>84</v>
      </c>
      <c r="J32" s="448"/>
      <c r="K32" s="48"/>
    </row>
    <row r="33" spans="1:11" ht="14.25" customHeight="1">
      <c r="A33" s="450" t="s">
        <v>399</v>
      </c>
      <c r="B33" s="419" t="s">
        <v>664</v>
      </c>
      <c r="C33" s="420" t="s">
        <v>25</v>
      </c>
      <c r="D33" s="418" t="s">
        <v>94</v>
      </c>
      <c r="E33" s="408" t="s">
        <v>628</v>
      </c>
      <c r="F33" s="421">
        <v>1</v>
      </c>
      <c r="G33" s="418" t="s">
        <v>629</v>
      </c>
      <c r="H33" s="418" t="s">
        <v>629</v>
      </c>
      <c r="I33" s="418" t="s">
        <v>84</v>
      </c>
      <c r="J33" s="448"/>
      <c r="K33" s="48"/>
    </row>
    <row r="34" spans="1:11" ht="14.25" customHeight="1">
      <c r="A34" s="450" t="s">
        <v>399</v>
      </c>
      <c r="B34" s="419" t="s">
        <v>665</v>
      </c>
      <c r="C34" s="420" t="s">
        <v>25</v>
      </c>
      <c r="D34" s="418" t="s">
        <v>94</v>
      </c>
      <c r="E34" s="408" t="s">
        <v>628</v>
      </c>
      <c r="F34" s="421">
        <v>1</v>
      </c>
      <c r="G34" s="418" t="s">
        <v>629</v>
      </c>
      <c r="H34" s="418" t="s">
        <v>629</v>
      </c>
      <c r="I34" s="418" t="s">
        <v>84</v>
      </c>
      <c r="J34" s="448"/>
      <c r="K34" s="48"/>
    </row>
    <row r="35" spans="1:11" ht="14.25" customHeight="1">
      <c r="A35" s="450" t="s">
        <v>399</v>
      </c>
      <c r="B35" s="419" t="s">
        <v>666</v>
      </c>
      <c r="C35" s="420" t="s">
        <v>25</v>
      </c>
      <c r="D35" s="418" t="s">
        <v>94</v>
      </c>
      <c r="E35" s="408" t="s">
        <v>628</v>
      </c>
      <c r="F35" s="421">
        <v>1</v>
      </c>
      <c r="G35" s="418" t="s">
        <v>629</v>
      </c>
      <c r="H35" s="418" t="s">
        <v>629</v>
      </c>
      <c r="I35" s="418" t="s">
        <v>84</v>
      </c>
      <c r="J35" s="448"/>
      <c r="K35" s="48"/>
    </row>
    <row r="36" spans="1:11" ht="14.25" customHeight="1">
      <c r="A36" s="449" t="s">
        <v>399</v>
      </c>
      <c r="B36" s="412" t="s">
        <v>667</v>
      </c>
      <c r="C36" s="413" t="s">
        <v>25</v>
      </c>
      <c r="D36" s="414" t="s">
        <v>94</v>
      </c>
      <c r="E36" s="415" t="s">
        <v>628</v>
      </c>
      <c r="F36" s="416">
        <v>2</v>
      </c>
      <c r="G36" s="414" t="s">
        <v>668</v>
      </c>
      <c r="H36" s="465" t="s">
        <v>758</v>
      </c>
      <c r="I36" s="411" t="s">
        <v>69</v>
      </c>
      <c r="J36" s="448"/>
      <c r="K36" s="48"/>
    </row>
    <row r="37" spans="1:11" ht="14.25" customHeight="1">
      <c r="A37" s="449" t="s">
        <v>399</v>
      </c>
      <c r="B37" s="412" t="s">
        <v>669</v>
      </c>
      <c r="C37" s="413" t="s">
        <v>25</v>
      </c>
      <c r="D37" s="414" t="s">
        <v>94</v>
      </c>
      <c r="E37" s="415" t="s">
        <v>628</v>
      </c>
      <c r="F37" s="416">
        <v>2</v>
      </c>
      <c r="G37" s="414" t="s">
        <v>670</v>
      </c>
      <c r="H37" s="465" t="s">
        <v>759</v>
      </c>
      <c r="I37" s="411" t="s">
        <v>69</v>
      </c>
      <c r="J37" s="448"/>
      <c r="K37" s="48"/>
    </row>
    <row r="38" spans="1:11" ht="14.25" customHeight="1">
      <c r="A38" s="450" t="s">
        <v>399</v>
      </c>
      <c r="B38" s="419" t="s">
        <v>671</v>
      </c>
      <c r="C38" s="420" t="s">
        <v>25</v>
      </c>
      <c r="D38" s="418" t="s">
        <v>94</v>
      </c>
      <c r="E38" s="408" t="s">
        <v>628</v>
      </c>
      <c r="F38" s="421">
        <v>2</v>
      </c>
      <c r="G38" s="418" t="s">
        <v>629</v>
      </c>
      <c r="H38" s="418" t="s">
        <v>629</v>
      </c>
      <c r="I38" s="418" t="s">
        <v>84</v>
      </c>
      <c r="J38" s="448"/>
      <c r="K38" s="48"/>
    </row>
    <row r="39" spans="1:11" ht="14.25" customHeight="1">
      <c r="A39" s="449" t="s">
        <v>399</v>
      </c>
      <c r="B39" s="412" t="s">
        <v>672</v>
      </c>
      <c r="C39" s="413" t="s">
        <v>25</v>
      </c>
      <c r="D39" s="414" t="s">
        <v>94</v>
      </c>
      <c r="E39" s="415" t="s">
        <v>628</v>
      </c>
      <c r="F39" s="416">
        <v>1</v>
      </c>
      <c r="G39" s="414" t="s">
        <v>673</v>
      </c>
      <c r="H39" s="465" t="s">
        <v>760</v>
      </c>
      <c r="I39" s="411" t="s">
        <v>69</v>
      </c>
      <c r="J39" s="448"/>
      <c r="K39" s="48"/>
    </row>
    <row r="40" spans="1:11" ht="14.25" customHeight="1">
      <c r="A40" s="450" t="s">
        <v>399</v>
      </c>
      <c r="B40" s="419" t="s">
        <v>674</v>
      </c>
      <c r="C40" s="420" t="s">
        <v>25</v>
      </c>
      <c r="D40" s="418" t="s">
        <v>94</v>
      </c>
      <c r="E40" s="408" t="s">
        <v>628</v>
      </c>
      <c r="F40" s="421">
        <v>2</v>
      </c>
      <c r="G40" s="418" t="s">
        <v>675</v>
      </c>
      <c r="H40" s="463" t="s">
        <v>761</v>
      </c>
      <c r="I40" s="418" t="s">
        <v>84</v>
      </c>
      <c r="J40" s="448"/>
      <c r="K40" s="48"/>
    </row>
    <row r="41" spans="1:11" ht="14.25" customHeight="1">
      <c r="A41" s="450" t="s">
        <v>399</v>
      </c>
      <c r="B41" s="419" t="s">
        <v>676</v>
      </c>
      <c r="C41" s="420" t="s">
        <v>25</v>
      </c>
      <c r="D41" s="418" t="s">
        <v>94</v>
      </c>
      <c r="E41" s="408" t="s">
        <v>628</v>
      </c>
      <c r="F41" s="421">
        <v>2</v>
      </c>
      <c r="G41" s="463" t="s">
        <v>647</v>
      </c>
      <c r="H41" s="463" t="s">
        <v>762</v>
      </c>
      <c r="I41" s="418" t="s">
        <v>84</v>
      </c>
      <c r="J41" s="448"/>
      <c r="K41" s="48"/>
    </row>
    <row r="42" spans="1:11" ht="14.25" customHeight="1">
      <c r="A42" s="449" t="s">
        <v>399</v>
      </c>
      <c r="B42" s="412" t="s">
        <v>677</v>
      </c>
      <c r="C42" s="413" t="s">
        <v>25</v>
      </c>
      <c r="D42" s="414" t="s">
        <v>94</v>
      </c>
      <c r="E42" s="415" t="s">
        <v>628</v>
      </c>
      <c r="F42" s="416">
        <v>1</v>
      </c>
      <c r="G42" s="414" t="s">
        <v>678</v>
      </c>
      <c r="H42" s="465" t="s">
        <v>763</v>
      </c>
      <c r="I42" s="411" t="s">
        <v>69</v>
      </c>
      <c r="J42" s="448"/>
      <c r="K42" s="48"/>
    </row>
    <row r="43" spans="1:11" ht="14.25" customHeight="1">
      <c r="A43" s="449" t="s">
        <v>399</v>
      </c>
      <c r="B43" s="412" t="s">
        <v>679</v>
      </c>
      <c r="C43" s="413" t="s">
        <v>25</v>
      </c>
      <c r="D43" s="414" t="s">
        <v>94</v>
      </c>
      <c r="E43" s="415" t="s">
        <v>628</v>
      </c>
      <c r="F43" s="416">
        <v>2</v>
      </c>
      <c r="G43" s="414" t="s">
        <v>680</v>
      </c>
      <c r="H43" s="465" t="s">
        <v>764</v>
      </c>
      <c r="I43" s="411" t="s">
        <v>69</v>
      </c>
      <c r="J43" s="448"/>
      <c r="K43" s="48"/>
    </row>
    <row r="44" spans="1:11" ht="14.25" customHeight="1">
      <c r="A44" s="450" t="s">
        <v>399</v>
      </c>
      <c r="B44" s="419" t="s">
        <v>681</v>
      </c>
      <c r="C44" s="420" t="s">
        <v>25</v>
      </c>
      <c r="D44" s="418" t="s">
        <v>94</v>
      </c>
      <c r="E44" s="408" t="s">
        <v>628</v>
      </c>
      <c r="F44" s="421">
        <v>1</v>
      </c>
      <c r="G44" s="418" t="s">
        <v>629</v>
      </c>
      <c r="H44" s="418" t="s">
        <v>629</v>
      </c>
      <c r="I44" s="418" t="s">
        <v>84</v>
      </c>
      <c r="J44" s="448"/>
      <c r="K44" s="48"/>
    </row>
    <row r="45" spans="1:11" ht="14.25" customHeight="1">
      <c r="A45" s="450" t="s">
        <v>399</v>
      </c>
      <c r="B45" s="419" t="s">
        <v>682</v>
      </c>
      <c r="C45" s="420" t="s">
        <v>25</v>
      </c>
      <c r="D45" s="418" t="s">
        <v>94</v>
      </c>
      <c r="E45" s="408" t="s">
        <v>628</v>
      </c>
      <c r="F45" s="421">
        <v>1</v>
      </c>
      <c r="G45" s="418" t="s">
        <v>629</v>
      </c>
      <c r="H45" s="418" t="s">
        <v>629</v>
      </c>
      <c r="I45" s="418" t="s">
        <v>84</v>
      </c>
      <c r="J45" s="448"/>
      <c r="K45" s="48"/>
    </row>
    <row r="46" spans="1:11" ht="14.25" customHeight="1">
      <c r="A46" s="450" t="s">
        <v>399</v>
      </c>
      <c r="B46" s="419" t="s">
        <v>683</v>
      </c>
      <c r="C46" s="420" t="s">
        <v>25</v>
      </c>
      <c r="D46" s="418" t="s">
        <v>94</v>
      </c>
      <c r="E46" s="408" t="s">
        <v>628</v>
      </c>
      <c r="F46" s="421">
        <v>1</v>
      </c>
      <c r="G46" s="418" t="s">
        <v>629</v>
      </c>
      <c r="H46" s="418" t="s">
        <v>629</v>
      </c>
      <c r="I46" s="418" t="s">
        <v>84</v>
      </c>
      <c r="J46" s="448"/>
      <c r="K46" s="48"/>
    </row>
    <row r="47" spans="1:11" ht="14.25" customHeight="1">
      <c r="A47" s="450" t="s">
        <v>399</v>
      </c>
      <c r="B47" s="419" t="s">
        <v>684</v>
      </c>
      <c r="C47" s="420" t="s">
        <v>25</v>
      </c>
      <c r="D47" s="418" t="s">
        <v>94</v>
      </c>
      <c r="E47" s="408" t="s">
        <v>628</v>
      </c>
      <c r="F47" s="421">
        <v>1</v>
      </c>
      <c r="G47" s="418" t="s">
        <v>629</v>
      </c>
      <c r="H47" s="418" t="s">
        <v>629</v>
      </c>
      <c r="I47" s="418" t="s">
        <v>84</v>
      </c>
      <c r="J47" s="448"/>
      <c r="K47" s="48"/>
    </row>
    <row r="48" spans="1:11" ht="14.25" customHeight="1">
      <c r="A48" s="449" t="s">
        <v>399</v>
      </c>
      <c r="B48" s="412" t="s">
        <v>685</v>
      </c>
      <c r="C48" s="413" t="s">
        <v>25</v>
      </c>
      <c r="D48" s="414" t="s">
        <v>94</v>
      </c>
      <c r="E48" s="415" t="s">
        <v>628</v>
      </c>
      <c r="F48" s="416">
        <v>1</v>
      </c>
      <c r="G48" s="414" t="s">
        <v>686</v>
      </c>
      <c r="H48" s="465" t="s">
        <v>765</v>
      </c>
      <c r="I48" s="411" t="s">
        <v>69</v>
      </c>
      <c r="J48" s="448"/>
      <c r="K48" s="48"/>
    </row>
    <row r="49" spans="1:11" ht="14.25" customHeight="1">
      <c r="A49" s="449" t="s">
        <v>399</v>
      </c>
      <c r="B49" s="412" t="s">
        <v>687</v>
      </c>
      <c r="C49" s="413" t="s">
        <v>25</v>
      </c>
      <c r="D49" s="414" t="s">
        <v>94</v>
      </c>
      <c r="E49" s="415" t="s">
        <v>628</v>
      </c>
      <c r="F49" s="416">
        <v>2</v>
      </c>
      <c r="G49" s="414" t="s">
        <v>688</v>
      </c>
      <c r="H49" s="465" t="s">
        <v>766</v>
      </c>
      <c r="I49" s="411" t="s">
        <v>69</v>
      </c>
      <c r="J49" s="448"/>
      <c r="K49" s="48"/>
    </row>
    <row r="50" spans="1:11" ht="14.25" customHeight="1">
      <c r="A50" s="450" t="s">
        <v>399</v>
      </c>
      <c r="B50" s="419" t="s">
        <v>689</v>
      </c>
      <c r="C50" s="420" t="s">
        <v>25</v>
      </c>
      <c r="D50" s="418" t="s">
        <v>94</v>
      </c>
      <c r="E50" s="408" t="s">
        <v>628</v>
      </c>
      <c r="F50" s="421">
        <v>1</v>
      </c>
      <c r="G50" s="418" t="s">
        <v>629</v>
      </c>
      <c r="H50" s="418" t="s">
        <v>629</v>
      </c>
      <c r="I50" s="418" t="s">
        <v>84</v>
      </c>
      <c r="J50" s="448"/>
      <c r="K50" s="48"/>
    </row>
    <row r="51" spans="1:11" ht="14.25" customHeight="1">
      <c r="A51" s="450" t="s">
        <v>399</v>
      </c>
      <c r="B51" s="419" t="s">
        <v>690</v>
      </c>
      <c r="C51" s="420" t="s">
        <v>25</v>
      </c>
      <c r="D51" s="418" t="s">
        <v>94</v>
      </c>
      <c r="E51" s="408" t="s">
        <v>628</v>
      </c>
      <c r="F51" s="421">
        <v>1</v>
      </c>
      <c r="G51" s="418" t="s">
        <v>629</v>
      </c>
      <c r="H51" s="418" t="s">
        <v>629</v>
      </c>
      <c r="I51" s="418" t="s">
        <v>84</v>
      </c>
      <c r="J51" s="448"/>
      <c r="K51" s="48"/>
    </row>
    <row r="52" spans="1:11" ht="14.25" customHeight="1">
      <c r="A52" s="449" t="s">
        <v>399</v>
      </c>
      <c r="B52" s="412" t="s">
        <v>691</v>
      </c>
      <c r="C52" s="413" t="s">
        <v>25</v>
      </c>
      <c r="D52" s="414" t="s">
        <v>94</v>
      </c>
      <c r="E52" s="415" t="s">
        <v>628</v>
      </c>
      <c r="F52" s="416">
        <v>2</v>
      </c>
      <c r="G52" s="414" t="s">
        <v>692</v>
      </c>
      <c r="H52" s="465" t="s">
        <v>767</v>
      </c>
      <c r="I52" s="411" t="s">
        <v>69</v>
      </c>
      <c r="J52" s="448"/>
      <c r="K52" s="48"/>
    </row>
    <row r="53" spans="1:11" ht="14.25" customHeight="1">
      <c r="A53" s="449" t="s">
        <v>399</v>
      </c>
      <c r="B53" s="412" t="s">
        <v>693</v>
      </c>
      <c r="C53" s="413" t="s">
        <v>25</v>
      </c>
      <c r="D53" s="414" t="s">
        <v>94</v>
      </c>
      <c r="E53" s="415" t="s">
        <v>628</v>
      </c>
      <c r="F53" s="416">
        <v>1</v>
      </c>
      <c r="G53" s="414" t="s">
        <v>694</v>
      </c>
      <c r="H53" s="465" t="s">
        <v>768</v>
      </c>
      <c r="I53" s="411" t="s">
        <v>69</v>
      </c>
      <c r="J53" s="448"/>
      <c r="K53" s="48"/>
    </row>
    <row r="54" spans="1:11" ht="14.25" customHeight="1">
      <c r="A54" s="449" t="s">
        <v>399</v>
      </c>
      <c r="B54" s="412" t="s">
        <v>695</v>
      </c>
      <c r="C54" s="413" t="s">
        <v>25</v>
      </c>
      <c r="D54" s="414" t="s">
        <v>94</v>
      </c>
      <c r="E54" s="415" t="s">
        <v>628</v>
      </c>
      <c r="F54" s="416">
        <v>2</v>
      </c>
      <c r="G54" s="414" t="s">
        <v>696</v>
      </c>
      <c r="H54" s="465" t="s">
        <v>769</v>
      </c>
      <c r="I54" s="411" t="s">
        <v>69</v>
      </c>
      <c r="J54" s="448"/>
      <c r="K54" s="48"/>
    </row>
    <row r="55" spans="1:11" ht="14.25" customHeight="1">
      <c r="A55" s="450" t="s">
        <v>399</v>
      </c>
      <c r="B55" s="419" t="s">
        <v>697</v>
      </c>
      <c r="C55" s="420" t="s">
        <v>25</v>
      </c>
      <c r="D55" s="418" t="s">
        <v>94</v>
      </c>
      <c r="E55" s="408" t="s">
        <v>628</v>
      </c>
      <c r="F55" s="421">
        <v>1</v>
      </c>
      <c r="G55" s="418" t="s">
        <v>629</v>
      </c>
      <c r="H55" s="418" t="s">
        <v>629</v>
      </c>
      <c r="I55" s="418" t="s">
        <v>84</v>
      </c>
      <c r="J55" s="448"/>
      <c r="K55" s="48"/>
    </row>
    <row r="56" spans="1:11" ht="14.25" customHeight="1">
      <c r="A56" s="450" t="s">
        <v>399</v>
      </c>
      <c r="B56" s="426" t="s">
        <v>698</v>
      </c>
      <c r="C56" s="420" t="s">
        <v>25</v>
      </c>
      <c r="D56" s="418" t="s">
        <v>94</v>
      </c>
      <c r="E56" s="408" t="s">
        <v>628</v>
      </c>
      <c r="F56" s="421">
        <v>1</v>
      </c>
      <c r="G56" s="418" t="s">
        <v>629</v>
      </c>
      <c r="H56" s="418" t="s">
        <v>629</v>
      </c>
      <c r="I56" s="418" t="s">
        <v>84</v>
      </c>
      <c r="J56" s="448"/>
      <c r="K56" s="48"/>
    </row>
    <row r="57" spans="1:11" ht="14.25" customHeight="1">
      <c r="A57" s="450" t="s">
        <v>399</v>
      </c>
      <c r="B57" s="426" t="s">
        <v>699</v>
      </c>
      <c r="C57" s="420" t="s">
        <v>25</v>
      </c>
      <c r="D57" s="418" t="s">
        <v>94</v>
      </c>
      <c r="E57" s="408" t="s">
        <v>628</v>
      </c>
      <c r="F57" s="421">
        <v>1</v>
      </c>
      <c r="G57" s="418" t="s">
        <v>629</v>
      </c>
      <c r="H57" s="418" t="s">
        <v>629</v>
      </c>
      <c r="I57" s="418" t="s">
        <v>84</v>
      </c>
      <c r="J57" s="448"/>
      <c r="K57" s="48"/>
    </row>
    <row r="58" spans="1:11" ht="14.25" customHeight="1">
      <c r="A58" s="450" t="s">
        <v>399</v>
      </c>
      <c r="B58" s="426" t="s">
        <v>700</v>
      </c>
      <c r="C58" s="420" t="s">
        <v>25</v>
      </c>
      <c r="D58" s="418" t="s">
        <v>94</v>
      </c>
      <c r="E58" s="408" t="s">
        <v>628</v>
      </c>
      <c r="F58" s="421">
        <v>1</v>
      </c>
      <c r="G58" s="418" t="s">
        <v>629</v>
      </c>
      <c r="H58" s="418" t="s">
        <v>629</v>
      </c>
      <c r="I58" s="418" t="s">
        <v>84</v>
      </c>
      <c r="J58" s="448"/>
      <c r="K58" s="48"/>
    </row>
    <row r="59" spans="1:11" ht="14.25" customHeight="1">
      <c r="A59" s="450" t="s">
        <v>399</v>
      </c>
      <c r="B59" s="419" t="s">
        <v>701</v>
      </c>
      <c r="C59" s="420" t="s">
        <v>25</v>
      </c>
      <c r="D59" s="418" t="s">
        <v>94</v>
      </c>
      <c r="E59" s="408" t="s">
        <v>628</v>
      </c>
      <c r="F59" s="421">
        <v>1</v>
      </c>
      <c r="G59" s="418" t="s">
        <v>629</v>
      </c>
      <c r="H59" s="418" t="s">
        <v>629</v>
      </c>
      <c r="I59" s="418" t="s">
        <v>84</v>
      </c>
      <c r="J59" s="448"/>
      <c r="K59" s="48"/>
    </row>
    <row r="60" spans="1:11" ht="14.25" customHeight="1">
      <c r="A60" s="450" t="s">
        <v>399</v>
      </c>
      <c r="B60" s="419" t="s">
        <v>702</v>
      </c>
      <c r="C60" s="420" t="s">
        <v>25</v>
      </c>
      <c r="D60" s="418" t="s">
        <v>94</v>
      </c>
      <c r="E60" s="408" t="s">
        <v>628</v>
      </c>
      <c r="F60" s="421">
        <v>1</v>
      </c>
      <c r="G60" s="418" t="s">
        <v>703</v>
      </c>
      <c r="H60" s="463" t="s">
        <v>770</v>
      </c>
      <c r="I60" s="418" t="s">
        <v>84</v>
      </c>
      <c r="J60" s="448"/>
      <c r="K60" s="48"/>
    </row>
    <row r="61" spans="1:11" ht="14.25" customHeight="1">
      <c r="A61" s="450" t="s">
        <v>399</v>
      </c>
      <c r="B61" s="419" t="s">
        <v>704</v>
      </c>
      <c r="C61" s="420" t="s">
        <v>25</v>
      </c>
      <c r="D61" s="418" t="s">
        <v>94</v>
      </c>
      <c r="E61" s="408" t="s">
        <v>628</v>
      </c>
      <c r="F61" s="421">
        <v>1</v>
      </c>
      <c r="G61" s="463" t="s">
        <v>629</v>
      </c>
      <c r="H61" s="418" t="s">
        <v>629</v>
      </c>
      <c r="I61" s="418" t="s">
        <v>84</v>
      </c>
      <c r="J61" s="448"/>
      <c r="K61" s="48"/>
    </row>
    <row r="62" spans="1:11" ht="14.25" customHeight="1">
      <c r="A62" s="450" t="s">
        <v>399</v>
      </c>
      <c r="B62" s="419" t="s">
        <v>705</v>
      </c>
      <c r="C62" s="420" t="s">
        <v>25</v>
      </c>
      <c r="D62" s="418" t="s">
        <v>94</v>
      </c>
      <c r="E62" s="408" t="s">
        <v>628</v>
      </c>
      <c r="F62" s="421">
        <v>1</v>
      </c>
      <c r="G62" s="418" t="s">
        <v>629</v>
      </c>
      <c r="H62" s="418" t="s">
        <v>629</v>
      </c>
      <c r="I62" s="418" t="s">
        <v>84</v>
      </c>
      <c r="J62" s="448"/>
      <c r="K62" s="48"/>
    </row>
    <row r="63" spans="1:11" ht="14.25" customHeight="1">
      <c r="A63" s="450" t="s">
        <v>399</v>
      </c>
      <c r="B63" s="426" t="s">
        <v>706</v>
      </c>
      <c r="C63" s="420" t="s">
        <v>25</v>
      </c>
      <c r="D63" s="418" t="s">
        <v>94</v>
      </c>
      <c r="E63" s="408" t="s">
        <v>628</v>
      </c>
      <c r="F63" s="421">
        <v>1</v>
      </c>
      <c r="G63" s="418" t="s">
        <v>629</v>
      </c>
      <c r="H63" s="418" t="s">
        <v>629</v>
      </c>
      <c r="I63" s="418" t="s">
        <v>84</v>
      </c>
      <c r="J63" s="448"/>
      <c r="K63" s="48"/>
    </row>
    <row r="64" spans="1:11" ht="14.25" customHeight="1">
      <c r="A64" s="450" t="s">
        <v>399</v>
      </c>
      <c r="B64" s="426" t="s">
        <v>707</v>
      </c>
      <c r="C64" s="420" t="s">
        <v>25</v>
      </c>
      <c r="D64" s="418" t="s">
        <v>94</v>
      </c>
      <c r="E64" s="408" t="s">
        <v>628</v>
      </c>
      <c r="F64" s="421">
        <v>1</v>
      </c>
      <c r="G64" s="418" t="s">
        <v>629</v>
      </c>
      <c r="H64" s="418" t="s">
        <v>629</v>
      </c>
      <c r="I64" s="418" t="s">
        <v>84</v>
      </c>
      <c r="J64" s="448"/>
      <c r="K64" s="48"/>
    </row>
    <row r="65" spans="1:11" ht="14.25" customHeight="1">
      <c r="A65" s="450" t="s">
        <v>399</v>
      </c>
      <c r="B65" s="419" t="s">
        <v>708</v>
      </c>
      <c r="C65" s="420" t="s">
        <v>25</v>
      </c>
      <c r="D65" s="418" t="s">
        <v>94</v>
      </c>
      <c r="E65" s="408" t="s">
        <v>628</v>
      </c>
      <c r="F65" s="421">
        <v>1</v>
      </c>
      <c r="G65" s="463" t="s">
        <v>629</v>
      </c>
      <c r="H65" s="418" t="s">
        <v>629</v>
      </c>
      <c r="I65" s="418" t="s">
        <v>84</v>
      </c>
      <c r="J65" s="448"/>
      <c r="K65" s="48"/>
    </row>
    <row r="66" spans="1:11" ht="14.25" customHeight="1">
      <c r="A66" s="449" t="s">
        <v>399</v>
      </c>
      <c r="B66" s="412" t="s">
        <v>709</v>
      </c>
      <c r="C66" s="413" t="s">
        <v>25</v>
      </c>
      <c r="D66" s="414" t="s">
        <v>94</v>
      </c>
      <c r="E66" s="415" t="s">
        <v>628</v>
      </c>
      <c r="F66" s="416">
        <v>2</v>
      </c>
      <c r="G66" s="414" t="s">
        <v>710</v>
      </c>
      <c r="H66" s="465" t="s">
        <v>771</v>
      </c>
      <c r="I66" s="411" t="s">
        <v>69</v>
      </c>
      <c r="J66" s="448"/>
      <c r="K66" s="48"/>
    </row>
    <row r="67" spans="1:11" ht="14.25" customHeight="1">
      <c r="A67" s="449" t="s">
        <v>399</v>
      </c>
      <c r="B67" s="412" t="s">
        <v>711</v>
      </c>
      <c r="C67" s="413" t="s">
        <v>25</v>
      </c>
      <c r="D67" s="414" t="s">
        <v>94</v>
      </c>
      <c r="E67" s="415" t="s">
        <v>628</v>
      </c>
      <c r="F67" s="416">
        <v>1</v>
      </c>
      <c r="G67" s="414" t="s">
        <v>712</v>
      </c>
      <c r="H67" s="465" t="s">
        <v>772</v>
      </c>
      <c r="I67" s="411" t="s">
        <v>69</v>
      </c>
      <c r="J67" s="448"/>
      <c r="K67" s="48"/>
    </row>
    <row r="68" spans="1:11" ht="14.25" customHeight="1">
      <c r="A68" s="449" t="s">
        <v>399</v>
      </c>
      <c r="B68" s="412" t="s">
        <v>713</v>
      </c>
      <c r="C68" s="413" t="s">
        <v>25</v>
      </c>
      <c r="D68" s="414" t="s">
        <v>94</v>
      </c>
      <c r="E68" s="415" t="s">
        <v>628</v>
      </c>
      <c r="F68" s="416">
        <v>2</v>
      </c>
      <c r="G68" s="414" t="s">
        <v>714</v>
      </c>
      <c r="H68" s="465" t="s">
        <v>773</v>
      </c>
      <c r="I68" s="411" t="s">
        <v>69</v>
      </c>
      <c r="J68" s="448"/>
      <c r="K68" s="48"/>
    </row>
    <row r="69" spans="1:11" ht="14.25" customHeight="1">
      <c r="A69" s="450" t="s">
        <v>399</v>
      </c>
      <c r="B69" s="419" t="s">
        <v>715</v>
      </c>
      <c r="C69" s="420" t="s">
        <v>25</v>
      </c>
      <c r="D69" s="418" t="s">
        <v>94</v>
      </c>
      <c r="E69" s="408" t="s">
        <v>628</v>
      </c>
      <c r="F69" s="421">
        <v>1</v>
      </c>
      <c r="G69" s="418" t="s">
        <v>629</v>
      </c>
      <c r="H69" s="418" t="s">
        <v>629</v>
      </c>
      <c r="I69" s="418" t="s">
        <v>84</v>
      </c>
      <c r="J69" s="448"/>
      <c r="K69" s="48"/>
    </row>
    <row r="70" spans="1:11" ht="14.25" customHeight="1">
      <c r="A70" s="450" t="s">
        <v>399</v>
      </c>
      <c r="B70" s="419" t="s">
        <v>716</v>
      </c>
      <c r="C70" s="420" t="s">
        <v>25</v>
      </c>
      <c r="D70" s="418" t="s">
        <v>94</v>
      </c>
      <c r="E70" s="408" t="s">
        <v>628</v>
      </c>
      <c r="F70" s="421">
        <v>1</v>
      </c>
      <c r="G70" s="418" t="s">
        <v>629</v>
      </c>
      <c r="H70" s="418" t="s">
        <v>629</v>
      </c>
      <c r="I70" s="418" t="s">
        <v>84</v>
      </c>
      <c r="J70" s="448"/>
      <c r="K70" s="48"/>
    </row>
    <row r="71" spans="1:11" ht="14.25" customHeight="1">
      <c r="A71" s="449" t="s">
        <v>399</v>
      </c>
      <c r="B71" s="412" t="s">
        <v>717</v>
      </c>
      <c r="C71" s="413" t="s">
        <v>25</v>
      </c>
      <c r="D71" s="414" t="s">
        <v>94</v>
      </c>
      <c r="E71" s="415" t="s">
        <v>628</v>
      </c>
      <c r="F71" s="416">
        <v>2</v>
      </c>
      <c r="G71" s="414" t="s">
        <v>718</v>
      </c>
      <c r="H71" s="465" t="s">
        <v>774</v>
      </c>
      <c r="I71" s="411" t="s">
        <v>69</v>
      </c>
      <c r="J71" s="448"/>
      <c r="K71" s="48"/>
    </row>
    <row r="72" spans="1:11" ht="14.25" customHeight="1">
      <c r="A72" s="450" t="s">
        <v>399</v>
      </c>
      <c r="B72" s="427" t="s">
        <v>719</v>
      </c>
      <c r="C72" s="420" t="s">
        <v>25</v>
      </c>
      <c r="D72" s="418" t="s">
        <v>94</v>
      </c>
      <c r="E72" s="408" t="s">
        <v>628</v>
      </c>
      <c r="F72" s="428">
        <v>1</v>
      </c>
      <c r="G72" s="418" t="s">
        <v>720</v>
      </c>
      <c r="H72" s="463" t="s">
        <v>775</v>
      </c>
      <c r="I72" s="418" t="s">
        <v>84</v>
      </c>
      <c r="J72" s="448"/>
      <c r="K72" s="48"/>
    </row>
    <row r="73" spans="1:11" ht="14.25" customHeight="1">
      <c r="A73" s="449" t="s">
        <v>399</v>
      </c>
      <c r="B73" s="412" t="s">
        <v>721</v>
      </c>
      <c r="C73" s="413" t="s">
        <v>25</v>
      </c>
      <c r="D73" s="414" t="s">
        <v>94</v>
      </c>
      <c r="E73" s="415" t="s">
        <v>628</v>
      </c>
      <c r="F73" s="416">
        <v>1</v>
      </c>
      <c r="G73" s="414" t="s">
        <v>722</v>
      </c>
      <c r="H73" s="465" t="s">
        <v>776</v>
      </c>
      <c r="I73" s="411" t="s">
        <v>69</v>
      </c>
      <c r="J73" s="448"/>
      <c r="K73" s="48"/>
    </row>
    <row r="74" spans="1:11" ht="14.25" customHeight="1">
      <c r="A74" s="450" t="s">
        <v>399</v>
      </c>
      <c r="B74" s="419" t="s">
        <v>723</v>
      </c>
      <c r="C74" s="420" t="s">
        <v>25</v>
      </c>
      <c r="D74" s="418" t="s">
        <v>94</v>
      </c>
      <c r="E74" s="408" t="s">
        <v>628</v>
      </c>
      <c r="F74" s="421">
        <v>2</v>
      </c>
      <c r="G74" s="463" t="s">
        <v>647</v>
      </c>
      <c r="H74" s="463" t="s">
        <v>777</v>
      </c>
      <c r="I74" s="418" t="s">
        <v>84</v>
      </c>
      <c r="J74" s="448"/>
      <c r="K74" s="48"/>
    </row>
    <row r="75" spans="1:11" ht="14.25" customHeight="1">
      <c r="A75" s="450" t="s">
        <v>399</v>
      </c>
      <c r="B75" s="426" t="s">
        <v>724</v>
      </c>
      <c r="C75" s="420" t="s">
        <v>25</v>
      </c>
      <c r="D75" s="418" t="s">
        <v>94</v>
      </c>
      <c r="E75" s="408" t="s">
        <v>628</v>
      </c>
      <c r="F75" s="421">
        <v>1</v>
      </c>
      <c r="G75" s="418" t="s">
        <v>629</v>
      </c>
      <c r="H75" s="418" t="s">
        <v>629</v>
      </c>
      <c r="I75" s="418" t="s">
        <v>84</v>
      </c>
      <c r="J75" s="448"/>
      <c r="K75" s="48"/>
    </row>
    <row r="76" spans="1:11" ht="14.25" customHeight="1">
      <c r="A76" s="450" t="s">
        <v>399</v>
      </c>
      <c r="B76" s="426" t="s">
        <v>725</v>
      </c>
      <c r="C76" s="420" t="s">
        <v>25</v>
      </c>
      <c r="D76" s="418" t="s">
        <v>94</v>
      </c>
      <c r="E76" s="408" t="s">
        <v>628</v>
      </c>
      <c r="F76" s="421">
        <v>1</v>
      </c>
      <c r="G76" s="418" t="s">
        <v>629</v>
      </c>
      <c r="H76" s="418" t="s">
        <v>629</v>
      </c>
      <c r="I76" s="418" t="s">
        <v>84</v>
      </c>
      <c r="J76" s="448"/>
      <c r="K76" s="48"/>
    </row>
    <row r="77" spans="1:11" ht="14.25" customHeight="1">
      <c r="A77" s="450" t="s">
        <v>399</v>
      </c>
      <c r="B77" s="426" t="s">
        <v>726</v>
      </c>
      <c r="C77" s="420" t="s">
        <v>25</v>
      </c>
      <c r="D77" s="418" t="s">
        <v>94</v>
      </c>
      <c r="E77" s="408" t="s">
        <v>628</v>
      </c>
      <c r="F77" s="421">
        <v>1</v>
      </c>
      <c r="G77" s="418" t="s">
        <v>629</v>
      </c>
      <c r="H77" s="418" t="s">
        <v>629</v>
      </c>
      <c r="I77" s="418" t="s">
        <v>84</v>
      </c>
      <c r="J77" s="448"/>
      <c r="K77" s="48"/>
    </row>
    <row r="78" spans="1:11" ht="14.25" customHeight="1">
      <c r="A78" s="450" t="s">
        <v>399</v>
      </c>
      <c r="B78" s="419" t="s">
        <v>727</v>
      </c>
      <c r="C78" s="420" t="s">
        <v>25</v>
      </c>
      <c r="D78" s="418" t="s">
        <v>94</v>
      </c>
      <c r="E78" s="408" t="s">
        <v>628</v>
      </c>
      <c r="F78" s="421">
        <v>1</v>
      </c>
      <c r="G78" s="418" t="s">
        <v>629</v>
      </c>
      <c r="H78" s="418" t="s">
        <v>629</v>
      </c>
      <c r="I78" s="418" t="s">
        <v>84</v>
      </c>
      <c r="J78" s="448"/>
      <c r="K78" s="48"/>
    </row>
    <row r="79" spans="1:11" ht="14.25" customHeight="1">
      <c r="A79" s="449" t="s">
        <v>399</v>
      </c>
      <c r="B79" s="412" t="s">
        <v>728</v>
      </c>
      <c r="C79" s="413" t="s">
        <v>25</v>
      </c>
      <c r="D79" s="414" t="s">
        <v>94</v>
      </c>
      <c r="E79" s="415" t="s">
        <v>628</v>
      </c>
      <c r="F79" s="416">
        <v>2</v>
      </c>
      <c r="G79" s="414" t="s">
        <v>729</v>
      </c>
      <c r="H79" s="465" t="s">
        <v>778</v>
      </c>
      <c r="I79" s="411" t="s">
        <v>69</v>
      </c>
      <c r="J79" s="448"/>
      <c r="K79" s="48"/>
    </row>
    <row r="80" spans="1:11" ht="14.25" customHeight="1">
      <c r="A80" s="450" t="s">
        <v>399</v>
      </c>
      <c r="B80" s="419" t="s">
        <v>730</v>
      </c>
      <c r="C80" s="420" t="s">
        <v>25</v>
      </c>
      <c r="D80" s="418" t="s">
        <v>94</v>
      </c>
      <c r="E80" s="408" t="s">
        <v>628</v>
      </c>
      <c r="F80" s="421">
        <v>1</v>
      </c>
      <c r="G80" s="418" t="s">
        <v>629</v>
      </c>
      <c r="H80" s="418" t="s">
        <v>629</v>
      </c>
      <c r="I80" s="418" t="s">
        <v>84</v>
      </c>
      <c r="J80" s="448"/>
      <c r="K80" s="48"/>
    </row>
    <row r="81" spans="1:11" ht="14.25" customHeight="1">
      <c r="A81" s="450" t="s">
        <v>399</v>
      </c>
      <c r="B81" s="419" t="s">
        <v>731</v>
      </c>
      <c r="C81" s="420" t="s">
        <v>25</v>
      </c>
      <c r="D81" s="418" t="s">
        <v>94</v>
      </c>
      <c r="E81" s="408" t="s">
        <v>628</v>
      </c>
      <c r="F81" s="421">
        <v>1</v>
      </c>
      <c r="G81" s="418" t="s">
        <v>629</v>
      </c>
      <c r="H81" s="418" t="s">
        <v>629</v>
      </c>
      <c r="I81" s="418" t="s">
        <v>84</v>
      </c>
      <c r="J81" s="448"/>
      <c r="K81" s="48"/>
    </row>
    <row r="82" spans="1:11" ht="14.25" customHeight="1">
      <c r="A82" s="450" t="s">
        <v>399</v>
      </c>
      <c r="B82" s="419" t="s">
        <v>732</v>
      </c>
      <c r="C82" s="420" t="s">
        <v>25</v>
      </c>
      <c r="D82" s="418" t="s">
        <v>94</v>
      </c>
      <c r="E82" s="408" t="s">
        <v>628</v>
      </c>
      <c r="F82" s="421">
        <v>1</v>
      </c>
      <c r="G82" s="418" t="s">
        <v>629</v>
      </c>
      <c r="H82" s="418" t="s">
        <v>629</v>
      </c>
      <c r="I82" s="418" t="s">
        <v>84</v>
      </c>
      <c r="J82" s="448"/>
      <c r="K82" s="48"/>
    </row>
    <row r="83" spans="1:11" ht="14.25" customHeight="1">
      <c r="A83" s="450" t="s">
        <v>399</v>
      </c>
      <c r="B83" s="419" t="s">
        <v>733</v>
      </c>
      <c r="C83" s="420" t="s">
        <v>25</v>
      </c>
      <c r="D83" s="418" t="s">
        <v>94</v>
      </c>
      <c r="E83" s="408" t="s">
        <v>628</v>
      </c>
      <c r="F83" s="421">
        <v>1</v>
      </c>
      <c r="G83" s="418" t="s">
        <v>629</v>
      </c>
      <c r="H83" s="418" t="s">
        <v>629</v>
      </c>
      <c r="I83" s="418" t="s">
        <v>84</v>
      </c>
      <c r="J83" s="448"/>
      <c r="K83" s="48"/>
    </row>
    <row r="84" spans="1:11" ht="14.25" customHeight="1">
      <c r="A84" s="450" t="s">
        <v>399</v>
      </c>
      <c r="B84" s="419" t="s">
        <v>734</v>
      </c>
      <c r="C84" s="420" t="s">
        <v>25</v>
      </c>
      <c r="D84" s="418" t="s">
        <v>94</v>
      </c>
      <c r="E84" s="408" t="s">
        <v>628</v>
      </c>
      <c r="F84" s="421">
        <v>1</v>
      </c>
      <c r="G84" s="418" t="s">
        <v>629</v>
      </c>
      <c r="H84" s="418" t="s">
        <v>629</v>
      </c>
      <c r="I84" s="418" t="s">
        <v>84</v>
      </c>
      <c r="J84" s="448"/>
      <c r="K84" s="48"/>
    </row>
    <row r="85" spans="1:11" ht="14.25" customHeight="1">
      <c r="A85" s="450" t="s">
        <v>399</v>
      </c>
      <c r="B85" s="419" t="s">
        <v>735</v>
      </c>
      <c r="C85" s="420" t="s">
        <v>25</v>
      </c>
      <c r="D85" s="418" t="s">
        <v>94</v>
      </c>
      <c r="E85" s="408" t="s">
        <v>628</v>
      </c>
      <c r="F85" s="421">
        <v>2</v>
      </c>
      <c r="G85" s="463" t="s">
        <v>647</v>
      </c>
      <c r="H85" s="463" t="s">
        <v>779</v>
      </c>
      <c r="I85" s="418" t="s">
        <v>84</v>
      </c>
      <c r="J85" s="448"/>
      <c r="K85" s="48"/>
    </row>
    <row r="86" spans="1:11" ht="14.25" customHeight="1">
      <c r="A86" s="449" t="s">
        <v>399</v>
      </c>
      <c r="B86" s="412" t="s">
        <v>736</v>
      </c>
      <c r="C86" s="413" t="s">
        <v>25</v>
      </c>
      <c r="D86" s="414" t="s">
        <v>94</v>
      </c>
      <c r="E86" s="415" t="s">
        <v>628</v>
      </c>
      <c r="F86" s="416">
        <v>2</v>
      </c>
      <c r="G86" s="414" t="s">
        <v>737</v>
      </c>
      <c r="H86" s="465" t="s">
        <v>780</v>
      </c>
      <c r="I86" s="411" t="s">
        <v>69</v>
      </c>
      <c r="J86" s="448"/>
      <c r="K86" s="48"/>
    </row>
    <row r="87" spans="1:11" ht="14.25" customHeight="1">
      <c r="A87" s="449" t="s">
        <v>399</v>
      </c>
      <c r="B87" s="412" t="s">
        <v>738</v>
      </c>
      <c r="C87" s="413" t="s">
        <v>25</v>
      </c>
      <c r="D87" s="414" t="s">
        <v>94</v>
      </c>
      <c r="E87" s="415" t="s">
        <v>628</v>
      </c>
      <c r="F87" s="416">
        <v>1</v>
      </c>
      <c r="G87" s="414" t="s">
        <v>739</v>
      </c>
      <c r="H87" s="465" t="s">
        <v>762</v>
      </c>
      <c r="I87" s="411" t="s">
        <v>69</v>
      </c>
      <c r="J87" s="448"/>
      <c r="K87" s="48"/>
    </row>
    <row r="88" spans="1:11" ht="14.25" customHeight="1">
      <c r="A88" s="450" t="s">
        <v>399</v>
      </c>
      <c r="B88" s="419" t="s">
        <v>740</v>
      </c>
      <c r="C88" s="420" t="s">
        <v>25</v>
      </c>
      <c r="D88" s="418" t="s">
        <v>94</v>
      </c>
      <c r="E88" s="408" t="s">
        <v>628</v>
      </c>
      <c r="F88" s="421">
        <v>1</v>
      </c>
      <c r="G88" s="418" t="s">
        <v>629</v>
      </c>
      <c r="H88" s="418" t="s">
        <v>629</v>
      </c>
      <c r="I88" s="418" t="s">
        <v>84</v>
      </c>
      <c r="J88" s="448"/>
      <c r="K88" s="48"/>
    </row>
    <row r="89" spans="1:11" ht="14.25" customHeight="1">
      <c r="A89" s="449" t="s">
        <v>399</v>
      </c>
      <c r="B89" s="466" t="s">
        <v>741</v>
      </c>
      <c r="C89" s="413" t="s">
        <v>25</v>
      </c>
      <c r="D89" s="414" t="s">
        <v>94</v>
      </c>
      <c r="E89" s="415" t="s">
        <v>628</v>
      </c>
      <c r="F89" s="416">
        <v>2</v>
      </c>
      <c r="G89" s="414" t="s">
        <v>629</v>
      </c>
      <c r="H89" s="414" t="s">
        <v>629</v>
      </c>
      <c r="I89" s="411" t="s">
        <v>69</v>
      </c>
      <c r="J89" s="448"/>
      <c r="K89" s="48"/>
    </row>
    <row r="90" spans="1:11" ht="14.25" customHeight="1">
      <c r="A90" s="449" t="s">
        <v>399</v>
      </c>
      <c r="B90" s="466" t="s">
        <v>742</v>
      </c>
      <c r="C90" s="413" t="s">
        <v>25</v>
      </c>
      <c r="D90" s="414" t="s">
        <v>94</v>
      </c>
      <c r="E90" s="415" t="s">
        <v>628</v>
      </c>
      <c r="F90" s="416">
        <v>2</v>
      </c>
      <c r="G90" s="414" t="s">
        <v>743</v>
      </c>
      <c r="H90" s="465" t="s">
        <v>781</v>
      </c>
      <c r="I90" s="411" t="s">
        <v>69</v>
      </c>
      <c r="J90" s="448"/>
      <c r="K90" s="48"/>
    </row>
    <row r="91" spans="1:11" ht="14.25" customHeight="1">
      <c r="A91" s="450" t="s">
        <v>399</v>
      </c>
      <c r="B91" s="419" t="s">
        <v>744</v>
      </c>
      <c r="C91" s="420" t="s">
        <v>25</v>
      </c>
      <c r="D91" s="418" t="s">
        <v>94</v>
      </c>
      <c r="E91" s="408" t="s">
        <v>628</v>
      </c>
      <c r="F91" s="421">
        <v>2</v>
      </c>
      <c r="G91" s="418" t="s">
        <v>745</v>
      </c>
      <c r="H91" s="463" t="s">
        <v>782</v>
      </c>
      <c r="I91" s="418" t="s">
        <v>84</v>
      </c>
      <c r="J91" s="448"/>
      <c r="K91" s="48"/>
    </row>
    <row r="92" spans="1:11" ht="14.25" customHeight="1">
      <c r="A92" s="450" t="s">
        <v>399</v>
      </c>
      <c r="B92" s="419" t="s">
        <v>746</v>
      </c>
      <c r="C92" s="420" t="s">
        <v>25</v>
      </c>
      <c r="D92" s="418" t="s">
        <v>94</v>
      </c>
      <c r="E92" s="408" t="s">
        <v>628</v>
      </c>
      <c r="F92" s="421">
        <v>2</v>
      </c>
      <c r="G92" s="418" t="s">
        <v>629</v>
      </c>
      <c r="H92" s="418" t="s">
        <v>629</v>
      </c>
      <c r="I92" s="418" t="s">
        <v>84</v>
      </c>
      <c r="J92" s="448"/>
      <c r="K92" s="48"/>
    </row>
    <row r="93" spans="1:11" ht="14.25" customHeight="1">
      <c r="A93" s="449" t="s">
        <v>399</v>
      </c>
      <c r="B93" s="412" t="s">
        <v>747</v>
      </c>
      <c r="C93" s="413" t="s">
        <v>25</v>
      </c>
      <c r="D93" s="414" t="s">
        <v>94</v>
      </c>
      <c r="E93" s="415" t="s">
        <v>628</v>
      </c>
      <c r="F93" s="416">
        <v>1</v>
      </c>
      <c r="G93" s="414" t="s">
        <v>748</v>
      </c>
      <c r="H93" s="465" t="s">
        <v>148</v>
      </c>
      <c r="I93" s="411" t="s">
        <v>69</v>
      </c>
      <c r="J93" s="448"/>
      <c r="K93" s="48"/>
    </row>
    <row r="94" spans="1:11" ht="14.25" customHeight="1">
      <c r="A94" s="452"/>
      <c r="B94" s="429"/>
      <c r="C94" s="430"/>
      <c r="D94" s="431"/>
      <c r="E94" s="431"/>
      <c r="F94" s="431"/>
      <c r="G94" s="431"/>
      <c r="H94" s="431"/>
      <c r="I94" s="432"/>
      <c r="J94" s="453"/>
    </row>
    <row r="95" spans="1:11" ht="14.25" customHeight="1">
      <c r="A95" s="467"/>
      <c r="B95" s="468"/>
      <c r="C95" s="469"/>
      <c r="D95" s="470"/>
      <c r="E95" s="470"/>
      <c r="F95" s="470"/>
      <c r="G95" s="470"/>
      <c r="H95" s="470"/>
      <c r="I95" s="471"/>
      <c r="J95" s="453"/>
    </row>
    <row r="96" spans="1:11" ht="12.75" customHeight="1">
      <c r="A96" s="472" t="s">
        <v>784</v>
      </c>
      <c r="B96" s="473"/>
      <c r="C96" s="473"/>
      <c r="D96" s="473"/>
      <c r="E96" s="473"/>
      <c r="F96" s="473"/>
      <c r="G96" s="473"/>
      <c r="H96" s="473"/>
      <c r="I96" s="473"/>
      <c r="J96" s="453"/>
    </row>
    <row r="97" spans="1:10" ht="14.25" customHeight="1">
      <c r="A97" s="473"/>
      <c r="B97" s="473"/>
      <c r="C97" s="473"/>
      <c r="D97" s="473"/>
      <c r="E97" s="473"/>
      <c r="F97" s="473"/>
      <c r="G97" s="473"/>
      <c r="H97" s="473"/>
      <c r="I97" s="473"/>
      <c r="J97" s="453"/>
    </row>
    <row r="98" spans="1:10" ht="14.25" customHeight="1">
      <c r="A98" s="472"/>
      <c r="B98" s="474"/>
      <c r="C98" s="475"/>
      <c r="D98" s="433"/>
      <c r="E98" s="433"/>
      <c r="F98" s="433"/>
      <c r="G98" s="433"/>
      <c r="H98" s="433"/>
      <c r="I98" s="433"/>
      <c r="J98" s="453"/>
    </row>
    <row r="99" spans="1:10" ht="14.25" customHeight="1">
      <c r="A99" s="476" t="s">
        <v>749</v>
      </c>
      <c r="B99" s="474"/>
      <c r="C99" s="475"/>
      <c r="D99" s="433"/>
      <c r="E99" s="433"/>
      <c r="F99" s="433"/>
      <c r="G99" s="433"/>
      <c r="H99" s="433"/>
      <c r="I99" s="433"/>
      <c r="J99" s="453"/>
    </row>
    <row r="100" spans="1:10" ht="14.25" customHeight="1">
      <c r="A100" s="477"/>
      <c r="B100" s="474"/>
      <c r="C100" s="475"/>
      <c r="D100" s="433"/>
      <c r="E100" s="433"/>
      <c r="F100" s="433"/>
      <c r="G100" s="433"/>
      <c r="H100" s="433"/>
      <c r="I100" s="433"/>
      <c r="J100" s="453"/>
    </row>
    <row r="101" spans="1:10" ht="14.25" customHeight="1">
      <c r="A101" s="455"/>
      <c r="B101" s="434"/>
      <c r="C101" s="434"/>
      <c r="D101" s="435"/>
      <c r="E101" s="436"/>
      <c r="F101" s="435"/>
      <c r="G101" s="435"/>
      <c r="H101" s="437"/>
      <c r="I101" s="438"/>
      <c r="J101" s="451"/>
    </row>
    <row r="102" spans="1:10" ht="14.25" customHeight="1" thickBot="1">
      <c r="A102" s="456"/>
      <c r="B102" s="457"/>
      <c r="C102" s="457"/>
      <c r="D102" s="458"/>
      <c r="E102" s="459"/>
      <c r="F102" s="458"/>
      <c r="G102" s="458"/>
      <c r="H102" s="460"/>
      <c r="I102" s="461"/>
      <c r="J102" s="462"/>
    </row>
    <row r="103" spans="1:10" ht="14.25" customHeight="1">
      <c r="A103" t="s">
        <v>750</v>
      </c>
    </row>
    <row r="104" spans="1:10" ht="14.25" customHeight="1">
      <c r="A104" s="151"/>
    </row>
    <row r="105" spans="1:10" ht="14.25" customHeight="1">
      <c r="A105" s="151"/>
    </row>
    <row r="106" spans="1:10" ht="14.25" customHeight="1">
      <c r="A106" s="151"/>
    </row>
    <row r="107" spans="1:10" ht="14.25" customHeight="1"/>
    <row r="108" spans="1:10" ht="14.25" customHeight="1"/>
    <row r="109" spans="1:10" ht="14.25" customHeight="1"/>
    <row r="110" spans="1:10" ht="14.25" customHeight="1"/>
    <row r="111" spans="1:10" ht="14.25" customHeight="1"/>
    <row r="112" spans="1:10"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row r="1014" ht="14.25" customHeight="1"/>
    <row r="1015" ht="14.25" customHeight="1"/>
    <row r="1016" ht="14.25" customHeight="1"/>
    <row r="1017" ht="14.25" customHeight="1"/>
    <row r="1018" ht="14.25" customHeight="1"/>
    <row r="1019" ht="14.25" customHeight="1"/>
    <row r="1020" ht="14.25" customHeight="1"/>
    <row r="1021" ht="14.25" customHeight="1"/>
    <row r="1022" ht="14.25" customHeight="1"/>
    <row r="1023" ht="14.25" customHeight="1"/>
    <row r="1024" ht="14.25" customHeight="1"/>
    <row r="1025" ht="14.25" customHeight="1"/>
    <row r="1026" ht="14.25" customHeight="1"/>
    <row r="1027" ht="14.25" customHeight="1"/>
    <row r="1028" ht="14.25" customHeight="1"/>
    <row r="1029" ht="14.25" customHeight="1"/>
    <row r="1030" ht="14.25" customHeight="1"/>
    <row r="1031" ht="14.25" customHeight="1"/>
    <row r="1032" ht="14.25" customHeight="1"/>
    <row r="1033" ht="14.25" customHeight="1"/>
    <row r="1034" ht="14.25" customHeight="1"/>
    <row r="1035" ht="14.25" customHeight="1"/>
    <row r="1036" ht="14.25" customHeight="1"/>
    <row r="1037" ht="14.25" customHeight="1"/>
    <row r="1038" ht="14.25" customHeight="1"/>
    <row r="1039" ht="14.25" customHeight="1"/>
    <row r="1040" ht="14.25" customHeight="1"/>
    <row r="1041" ht="14.25" customHeight="1"/>
    <row r="1042" ht="14.25" customHeight="1"/>
    <row r="1043" ht="14.25" customHeight="1"/>
    <row r="1044" ht="14.25" customHeight="1"/>
    <row r="1045" ht="14.25" customHeight="1"/>
    <row r="1046" ht="14.25" customHeight="1"/>
    <row r="1047" ht="14.25" customHeight="1"/>
    <row r="1048" ht="14.25" customHeight="1"/>
    <row r="1049" ht="14.25" customHeight="1"/>
    <row r="1050" ht="14.25" customHeight="1"/>
    <row r="1051" ht="14.25" customHeight="1"/>
    <row r="1052" ht="14.25" customHeight="1"/>
    <row r="1053" ht="14.25" customHeight="1"/>
    <row r="1054" ht="14.25" customHeight="1"/>
    <row r="1055" ht="14.25" customHeight="1"/>
    <row r="1056" ht="14.25" customHeight="1"/>
    <row r="1057" ht="14.25" customHeight="1"/>
    <row r="1058" ht="14.25" customHeight="1"/>
    <row r="1059" ht="14.25" customHeight="1"/>
    <row r="1060" ht="14.25" customHeight="1"/>
    <row r="1061" ht="14.25" customHeight="1"/>
    <row r="1062" ht="14.25" customHeight="1"/>
    <row r="1063" ht="14.25" customHeight="1"/>
    <row r="1064" ht="14.25" customHeight="1"/>
    <row r="1065" ht="14.25" customHeight="1"/>
    <row r="1066" ht="14.25" customHeight="1"/>
    <row r="1067" ht="14.25" customHeight="1"/>
    <row r="1068" ht="14.25" customHeight="1"/>
    <row r="1069" ht="14.25" customHeight="1"/>
    <row r="1070" ht="14.25" customHeight="1"/>
    <row r="1071" ht="14.25" customHeight="1"/>
    <row r="1072" ht="14.25" customHeight="1"/>
    <row r="1073" ht="14.25" customHeight="1"/>
    <row r="1074" ht="14.25" customHeight="1"/>
    <row r="1075" ht="14.25" customHeight="1"/>
    <row r="1076" ht="14.25" customHeight="1"/>
    <row r="1077" ht="14.25" customHeight="1"/>
    <row r="1078" ht="14.25" customHeight="1"/>
    <row r="1079" ht="14.25" customHeight="1"/>
    <row r="1080" ht="14.25" customHeight="1"/>
    <row r="1081" ht="14.25" customHeight="1"/>
    <row r="1082" ht="14.25" customHeight="1"/>
    <row r="1083" ht="14.25" customHeight="1"/>
    <row r="1084" ht="14.25" customHeight="1"/>
    <row r="1085" ht="14.25" customHeight="1"/>
    <row r="1086" ht="14.25" customHeight="1"/>
    <row r="1087" ht="14.25" customHeight="1"/>
    <row r="1088" ht="14.25" customHeight="1"/>
    <row r="1089" ht="14.25" customHeight="1"/>
    <row r="1090" ht="14.25" customHeight="1"/>
    <row r="1091" ht="14.25" customHeight="1"/>
    <row r="1092" ht="14.25" customHeight="1"/>
    <row r="1093" ht="14.25" customHeight="1"/>
    <row r="1094" ht="14.25" customHeight="1"/>
    <row r="1095" ht="14.25" customHeight="1"/>
    <row r="1096" ht="14.25" customHeight="1"/>
    <row r="1097" ht="14.25" customHeight="1"/>
    <row r="1098" ht="14.25" customHeight="1"/>
    <row r="1099" ht="14.25" customHeight="1"/>
    <row r="1100" ht="14.25" customHeight="1"/>
    <row r="1101" ht="14.25" customHeight="1"/>
    <row r="1102" ht="14.25" customHeight="1"/>
    <row r="1103" ht="14.25" customHeight="1"/>
    <row r="1104" ht="14.25" customHeight="1"/>
    <row r="1105" ht="14.25" customHeight="1"/>
    <row r="1106" ht="14.25" customHeight="1"/>
    <row r="1107" ht="14.25" customHeight="1"/>
    <row r="1108" ht="14.25" customHeight="1"/>
    <row r="1109" ht="14.25" customHeight="1"/>
    <row r="1110" ht="14.25" customHeight="1"/>
    <row r="1111" ht="14.25" customHeight="1"/>
    <row r="1112" ht="14.25" customHeight="1"/>
    <row r="1113" ht="14.25" customHeight="1"/>
    <row r="1114" ht="14.25" customHeight="1"/>
    <row r="1115" ht="14.25" customHeight="1"/>
    <row r="1116" ht="14.25" customHeight="1"/>
    <row r="1117" ht="14.25" customHeight="1"/>
    <row r="1118" ht="14.25" customHeight="1"/>
    <row r="1119" ht="14.25" customHeight="1"/>
    <row r="1120" ht="14.25" customHeight="1"/>
    <row r="1121" ht="14.25" customHeight="1"/>
    <row r="1122" ht="14.25" customHeight="1"/>
    <row r="1123" ht="14.25" customHeight="1"/>
    <row r="1124" ht="14.25" customHeight="1"/>
    <row r="1125" ht="14.25" customHeight="1"/>
    <row r="1126" ht="14.25" customHeight="1"/>
    <row r="1127" ht="14.25" customHeight="1"/>
    <row r="1128" ht="14.25" customHeight="1"/>
    <row r="1129" ht="14.25" customHeight="1"/>
    <row r="1130" ht="14.25" customHeight="1"/>
    <row r="1131" ht="14.25" customHeight="1"/>
    <row r="1132" ht="14.25" customHeight="1"/>
    <row r="1133" ht="14.25" customHeight="1"/>
    <row r="1134" ht="14.25" customHeight="1"/>
    <row r="1135" ht="14.25" customHeight="1"/>
    <row r="1136" ht="14.25" customHeight="1"/>
    <row r="1137" ht="14.25" customHeight="1"/>
    <row r="1138" ht="14.25" customHeight="1"/>
    <row r="1139" ht="14.25" customHeight="1"/>
    <row r="1140" ht="14.25" customHeight="1"/>
    <row r="1141" ht="14.25" customHeight="1"/>
    <row r="1142" ht="14.25" customHeight="1"/>
    <row r="1143" ht="14.25" customHeight="1"/>
    <row r="1144" ht="14.25" customHeight="1"/>
    <row r="1145" ht="14.25" customHeight="1"/>
    <row r="1146" ht="14.25" customHeight="1"/>
    <row r="1147" ht="14.25" customHeight="1"/>
    <row r="1148" ht="14.25" customHeight="1"/>
    <row r="1149" ht="14.25" customHeight="1"/>
    <row r="1150" ht="14.25" customHeight="1"/>
    <row r="1151" ht="14.25" customHeight="1"/>
    <row r="1152" ht="14.25" customHeight="1"/>
    <row r="1153" ht="14.25" customHeight="1"/>
    <row r="1154" ht="14.25" customHeight="1"/>
    <row r="1155" ht="14.25" customHeight="1"/>
    <row r="1156" ht="14.25" customHeight="1"/>
    <row r="1157" ht="14.25" customHeight="1"/>
    <row r="1158" ht="14.25" customHeight="1"/>
    <row r="1159" ht="14.25" customHeight="1"/>
    <row r="1160" ht="14.25" customHeight="1"/>
    <row r="1161" ht="14.25" customHeight="1"/>
    <row r="1162" ht="14.25" customHeight="1"/>
    <row r="1163" ht="14.25" customHeight="1"/>
    <row r="1164" ht="14.25" customHeight="1"/>
    <row r="1165" ht="14.25" customHeight="1"/>
    <row r="1166" ht="14.25" customHeight="1"/>
    <row r="1167" ht="14.25" customHeight="1"/>
    <row r="1168" ht="14.25" customHeight="1"/>
    <row r="1169" ht="14.25" customHeight="1"/>
    <row r="1170" ht="14.25" customHeight="1"/>
    <row r="1171" ht="14.25" customHeight="1"/>
    <row r="1172" ht="14.25" customHeight="1"/>
    <row r="1173" ht="14.25" customHeight="1"/>
    <row r="1174" ht="14.25" customHeight="1"/>
    <row r="1175" ht="14.25" customHeight="1"/>
    <row r="1176" ht="14.25" customHeight="1"/>
    <row r="1177" ht="14.25" customHeight="1"/>
    <row r="1178" ht="14.25" customHeight="1"/>
    <row r="1179" ht="14.25" customHeight="1"/>
    <row r="1180" ht="14.25" customHeight="1"/>
    <row r="1181" ht="14.25" customHeight="1"/>
    <row r="1182" ht="14.25" customHeight="1"/>
    <row r="1183" ht="14.25" customHeight="1"/>
    <row r="1184" ht="14.25" customHeight="1"/>
    <row r="1185" ht="14.25" customHeight="1"/>
    <row r="1186" ht="14.25" customHeight="1"/>
    <row r="1187" ht="14.25" customHeight="1"/>
    <row r="1188" ht="14.25" customHeight="1"/>
    <row r="1189" ht="14.25" customHeight="1"/>
    <row r="1190" ht="14.25" customHeight="1"/>
    <row r="1191" ht="14.25" customHeight="1"/>
    <row r="1192" ht="14.25" customHeight="1"/>
    <row r="1193" ht="14.25" customHeight="1"/>
    <row r="1194" ht="14.25" customHeight="1"/>
    <row r="1195" ht="14.25" customHeight="1"/>
    <row r="1196" ht="14.25" customHeight="1"/>
    <row r="1197" ht="14.25" customHeight="1"/>
    <row r="1198" ht="14.25" customHeight="1"/>
    <row r="1199" ht="14.25" customHeight="1"/>
    <row r="1200" ht="14.25" customHeight="1"/>
    <row r="1201" ht="14.25" customHeight="1"/>
    <row r="1202" ht="14.25" customHeight="1"/>
    <row r="1203" ht="14.25" customHeight="1"/>
    <row r="1204" ht="14.25" customHeight="1"/>
    <row r="1205" ht="14.25" customHeight="1"/>
    <row r="1206" ht="14.25" customHeight="1"/>
    <row r="1207" ht="14.25" customHeight="1"/>
    <row r="1208" ht="14.25" customHeight="1"/>
    <row r="1209" ht="14.25" customHeight="1"/>
    <row r="1210" ht="14.25" customHeight="1"/>
    <row r="1211" ht="14.25" customHeight="1"/>
    <row r="1212" ht="14.25" customHeight="1"/>
    <row r="1213" ht="14.25" customHeight="1"/>
    <row r="1214" ht="14.25" customHeight="1"/>
    <row r="1215" ht="14.25" customHeight="1"/>
    <row r="1216" ht="14.25" customHeight="1"/>
    <row r="1217" ht="14.25" customHeight="1"/>
    <row r="1218" ht="14.25" customHeight="1"/>
    <row r="1219" ht="14.25" customHeight="1"/>
    <row r="1220" ht="14.25" customHeight="1"/>
    <row r="1221" ht="14.25" customHeight="1"/>
    <row r="1222" ht="14.25" customHeight="1"/>
    <row r="1223" ht="14.25" customHeight="1"/>
    <row r="1224" ht="14.25" customHeight="1"/>
    <row r="1225" ht="14.25" customHeight="1"/>
    <row r="1226" ht="14.25" customHeight="1"/>
    <row r="1227" ht="14.25" customHeight="1"/>
    <row r="1228" ht="14.25" customHeight="1"/>
    <row r="1229" ht="14.25" customHeight="1"/>
    <row r="1230" ht="14.25" customHeight="1"/>
    <row r="1231" ht="14.25" customHeight="1"/>
    <row r="1232" ht="14.25" customHeight="1"/>
    <row r="1233" ht="14.25" customHeight="1"/>
    <row r="1234" ht="14.25" customHeight="1"/>
    <row r="1235" ht="14.25" customHeight="1"/>
    <row r="1236" ht="14.25" customHeight="1"/>
    <row r="1237" ht="14.25" customHeight="1"/>
    <row r="1238" ht="14.25" customHeight="1"/>
    <row r="1239" ht="14.25" customHeight="1"/>
    <row r="1240" ht="14.25" customHeight="1"/>
    <row r="1241" ht="14.25" customHeight="1"/>
    <row r="1242" ht="14.25" customHeight="1"/>
    <row r="1243" ht="14.25" customHeight="1"/>
    <row r="1244" ht="14.25" customHeight="1"/>
    <row r="1245" ht="14.25" customHeight="1"/>
    <row r="1246" ht="14.25" customHeight="1"/>
    <row r="1247" ht="14.25" customHeight="1"/>
    <row r="1248" ht="14.25" customHeight="1"/>
    <row r="1249" ht="14.25" customHeight="1"/>
    <row r="1250" ht="14.25" customHeight="1"/>
    <row r="1251" ht="14.25" customHeight="1"/>
    <row r="1252" ht="14.25" customHeight="1"/>
    <row r="1253" ht="14.25" customHeight="1"/>
    <row r="1254" ht="14.25" customHeight="1"/>
    <row r="1255" ht="14.25" customHeight="1"/>
    <row r="1256" ht="14.25" customHeight="1"/>
    <row r="1257" ht="14.25" customHeight="1"/>
    <row r="1258" ht="14.25" customHeight="1"/>
    <row r="1259" ht="14.25" customHeight="1"/>
    <row r="1260" ht="14.25" customHeight="1"/>
    <row r="1261" ht="14.25" customHeight="1"/>
    <row r="1262" ht="14.25" customHeight="1"/>
    <row r="1263" ht="14.25" customHeight="1"/>
    <row r="1264" ht="14.25" customHeight="1"/>
    <row r="1265" ht="14.25" customHeight="1"/>
    <row r="1266" ht="14.25" customHeight="1"/>
    <row r="1267" ht="14.25" customHeight="1"/>
    <row r="1268" ht="14.25" customHeight="1"/>
    <row r="1269" ht="14.25" customHeight="1"/>
    <row r="1270" ht="14.25" customHeight="1"/>
    <row r="1271" ht="14.25" customHeight="1"/>
    <row r="1272" ht="14.25" customHeight="1"/>
    <row r="1273" ht="14.25" customHeight="1"/>
    <row r="1274" ht="14.25" customHeight="1"/>
    <row r="1275" ht="14.25" customHeight="1"/>
    <row r="1276" ht="14.25" customHeight="1"/>
    <row r="1277" ht="14.25" customHeight="1"/>
    <row r="1278" ht="14.25" customHeight="1"/>
    <row r="1279" ht="14.25" customHeight="1"/>
    <row r="1280" ht="14.25" customHeight="1"/>
    <row r="1281" ht="14.25" customHeight="1"/>
    <row r="1282" ht="14.25" customHeight="1"/>
    <row r="1283" ht="14.25" customHeight="1"/>
    <row r="1284" ht="14.25" customHeight="1"/>
    <row r="1285" ht="14.25" customHeight="1"/>
    <row r="1286" ht="14.25" customHeight="1"/>
    <row r="1287" ht="14.25" customHeight="1"/>
    <row r="1288" ht="14.25" customHeight="1"/>
    <row r="1289" ht="14.25" customHeight="1"/>
    <row r="1290" ht="14.25" customHeight="1"/>
    <row r="1291" ht="14.25" customHeight="1"/>
    <row r="1292" ht="14.25" customHeight="1"/>
    <row r="1293" ht="14.25" customHeight="1"/>
    <row r="1294" ht="14.25" customHeight="1"/>
    <row r="1295" ht="14.25" customHeight="1"/>
    <row r="1296" ht="14.25" customHeight="1"/>
    <row r="1297" ht="14.25" customHeight="1"/>
    <row r="1298" ht="14.25" customHeight="1"/>
    <row r="1299" ht="14.25" customHeight="1"/>
    <row r="1300" ht="14.25" customHeight="1"/>
    <row r="1301" ht="14.25" customHeight="1"/>
    <row r="1302" ht="14.25" customHeight="1"/>
    <row r="1303" ht="14.25" customHeight="1"/>
    <row r="1304" ht="14.25" customHeight="1"/>
    <row r="1305" ht="14.25" customHeight="1"/>
    <row r="1306" ht="14.25" customHeight="1"/>
    <row r="1307" ht="14.25" customHeight="1"/>
    <row r="1308" ht="14.25" customHeight="1"/>
    <row r="1309" ht="14.25" customHeight="1"/>
    <row r="1310" ht="14.25" customHeight="1"/>
    <row r="1311" ht="14.25" customHeight="1"/>
    <row r="1312" ht="14.25" customHeight="1"/>
    <row r="1313" ht="14.25" customHeight="1"/>
    <row r="1314" ht="14.25" customHeight="1"/>
    <row r="1315" ht="14.25" customHeight="1"/>
    <row r="1316" ht="14.25" customHeight="1"/>
    <row r="1317" ht="14.25" customHeight="1"/>
    <row r="1318" ht="14.25" customHeight="1"/>
    <row r="1319" ht="14.25" customHeight="1"/>
    <row r="1320" ht="14.25" customHeight="1"/>
    <row r="1321" ht="14.25" customHeight="1"/>
    <row r="1322" ht="14.25" customHeight="1"/>
    <row r="1323" ht="14.25" customHeight="1"/>
    <row r="1324" ht="14.25" customHeight="1"/>
    <row r="1325" ht="14.25" customHeight="1"/>
    <row r="1326" ht="14.25" customHeight="1"/>
    <row r="1327" ht="14.25" customHeight="1"/>
    <row r="1328" ht="14.25" customHeight="1"/>
    <row r="1329" ht="14.25" customHeight="1"/>
    <row r="1330" ht="14.25" customHeight="1"/>
    <row r="1331" ht="14.25" customHeight="1"/>
    <row r="1332" ht="14.25" customHeight="1"/>
    <row r="1333" ht="14.25" customHeight="1"/>
    <row r="1334" ht="14.25" customHeight="1"/>
    <row r="1335" ht="14.25" customHeight="1"/>
    <row r="1336" ht="14.25" customHeight="1"/>
    <row r="1337" ht="14.25" customHeight="1"/>
    <row r="1338" ht="14.25" customHeight="1"/>
    <row r="1339" ht="14.25" customHeight="1"/>
    <row r="1340" ht="14.25" customHeight="1"/>
    <row r="1341" ht="14.25" customHeight="1"/>
    <row r="1342" ht="14.25" customHeight="1"/>
    <row r="1343" ht="14.25" customHeight="1"/>
    <row r="1344" ht="14.25" customHeight="1"/>
    <row r="1345" ht="14.25" customHeight="1"/>
    <row r="1346" ht="14.25" customHeight="1"/>
    <row r="1347" ht="14.25" customHeight="1"/>
    <row r="1348" ht="14.25" customHeight="1"/>
    <row r="1349" ht="14.25" customHeight="1"/>
    <row r="1350" ht="14.25" customHeight="1"/>
    <row r="1351" ht="14.25" customHeight="1"/>
    <row r="1352" ht="14.25" customHeight="1"/>
    <row r="1353" ht="14.25" customHeight="1"/>
    <row r="1354" ht="14.25" customHeight="1"/>
    <row r="1355" ht="14.25" customHeight="1"/>
    <row r="1356" ht="14.25" customHeight="1"/>
    <row r="1357" ht="14.25" customHeight="1"/>
    <row r="1358" ht="14.25" customHeight="1"/>
    <row r="1359" ht="14.25" customHeight="1"/>
    <row r="1360" ht="14.25" customHeight="1"/>
    <row r="1361" ht="14.25" customHeight="1"/>
    <row r="1362" ht="14.25" customHeight="1"/>
    <row r="1363" ht="14.25" customHeight="1"/>
    <row r="1364" ht="14.25" customHeight="1"/>
    <row r="1365" ht="14.25" customHeight="1"/>
    <row r="1366" ht="14.25" customHeight="1"/>
    <row r="1367" ht="14.25" customHeight="1"/>
    <row r="1368" ht="14.25" customHeight="1"/>
    <row r="1369" ht="14.25" customHeight="1"/>
    <row r="1370" ht="14.25" customHeight="1"/>
    <row r="1371" ht="14.25" customHeight="1"/>
    <row r="1372" ht="14.25" customHeight="1"/>
    <row r="1373" ht="14.25" customHeight="1"/>
    <row r="1374" ht="14.25" customHeight="1"/>
    <row r="1375" ht="14.25" customHeight="1"/>
    <row r="1376" ht="14.25" customHeight="1"/>
    <row r="1377" ht="14.25" customHeight="1"/>
    <row r="1378" ht="14.25" customHeight="1"/>
    <row r="1379" ht="14.25" customHeight="1"/>
    <row r="1380" ht="14.25" customHeight="1"/>
    <row r="1381" ht="14.25" customHeight="1"/>
    <row r="1382" ht="14.25" customHeight="1"/>
    <row r="1383" ht="14.25" customHeight="1"/>
    <row r="1384" ht="14.25" customHeight="1"/>
    <row r="1385" ht="14.25" customHeight="1"/>
    <row r="1386" ht="14.25" customHeight="1"/>
    <row r="1387" ht="14.25" customHeight="1"/>
    <row r="1388" ht="14.25" customHeight="1"/>
    <row r="1389" ht="14.25" customHeight="1"/>
    <row r="1390" ht="14.25" customHeight="1"/>
    <row r="1391" ht="14.25" customHeight="1"/>
    <row r="1392" ht="14.25" customHeight="1"/>
    <row r="1393" ht="14.25" customHeight="1"/>
    <row r="1394" ht="14.25" customHeight="1"/>
    <row r="1395" ht="14.25" customHeight="1"/>
    <row r="1396" ht="14.25" customHeight="1"/>
    <row r="1397" ht="14.25" customHeight="1"/>
    <row r="1398" ht="14.25" customHeight="1"/>
    <row r="1399" ht="14.25" customHeight="1"/>
    <row r="1400" ht="14.25" customHeight="1"/>
    <row r="1401" ht="14.25" customHeight="1"/>
    <row r="1402" ht="14.25" customHeight="1"/>
    <row r="1403" ht="14.25" customHeight="1"/>
    <row r="1404" ht="14.25" customHeight="1"/>
    <row r="1405" ht="14.25" customHeight="1"/>
    <row r="1406" ht="14.25" customHeight="1"/>
    <row r="1407" ht="14.25" customHeight="1"/>
    <row r="1408" ht="14.25" customHeight="1"/>
    <row r="1409" ht="14.25" customHeight="1"/>
    <row r="1410" ht="14.25" customHeight="1"/>
    <row r="1411" ht="14.25" customHeight="1"/>
    <row r="1412" ht="14.25" customHeight="1"/>
    <row r="1413" ht="14.25" customHeight="1"/>
    <row r="1414" ht="14.25" customHeight="1"/>
    <row r="1415" ht="14.25" customHeight="1"/>
    <row r="1416" ht="14.25" customHeight="1"/>
    <row r="1417" ht="14.25" customHeight="1"/>
    <row r="1418" ht="14.25" customHeight="1"/>
    <row r="1419" ht="14.25" customHeight="1"/>
    <row r="1420" ht="14.25" customHeight="1"/>
    <row r="1421" ht="14.25" customHeight="1"/>
    <row r="1422" ht="14.25" customHeight="1"/>
    <row r="1423" ht="14.25" customHeight="1"/>
    <row r="1424" ht="14.25" customHeight="1"/>
    <row r="1425" ht="14.25" customHeight="1"/>
    <row r="1426" ht="14.25" customHeight="1"/>
    <row r="1427" ht="14.25" customHeight="1"/>
    <row r="1428" ht="14.25" customHeight="1"/>
    <row r="1429" ht="14.25" customHeight="1"/>
    <row r="1430" ht="14.25" customHeight="1"/>
    <row r="1431" ht="14.25" customHeight="1"/>
    <row r="1432" ht="14.25" customHeight="1"/>
    <row r="1433" ht="14.25" customHeight="1"/>
    <row r="1434" ht="14.25" customHeight="1"/>
    <row r="1435" ht="14.25" customHeight="1"/>
    <row r="1436" ht="14.25" customHeight="1"/>
    <row r="1437" ht="14.25" customHeight="1"/>
    <row r="1438" ht="14.25" customHeight="1"/>
    <row r="1439" ht="14.25" customHeight="1"/>
    <row r="1440" ht="14.25" customHeight="1"/>
    <row r="1441" ht="14.25" customHeight="1"/>
    <row r="1442" ht="14.25" customHeight="1"/>
    <row r="1443" ht="14.25" customHeight="1"/>
    <row r="1444" ht="14.25" customHeight="1"/>
    <row r="1445" ht="14.25" customHeight="1"/>
    <row r="1446" ht="14.25" customHeight="1"/>
    <row r="1447" ht="14.25" customHeight="1"/>
    <row r="1448" ht="14.25" customHeight="1"/>
    <row r="1449" ht="14.25" customHeight="1"/>
    <row r="1450" ht="14.25" customHeight="1"/>
    <row r="1451" ht="14.25" customHeight="1"/>
    <row r="1452" ht="14.25" customHeight="1"/>
    <row r="1453" ht="14.25" customHeight="1"/>
    <row r="1454" ht="14.25" customHeight="1"/>
    <row r="1455" ht="14.25" customHeight="1"/>
    <row r="1456" ht="14.25" customHeight="1"/>
    <row r="1457" ht="14.25" customHeight="1"/>
    <row r="1458" ht="14.25" customHeight="1"/>
    <row r="1459" ht="14.25" customHeight="1"/>
    <row r="1460" ht="14.25" customHeight="1"/>
    <row r="1461" ht="14.25" customHeight="1"/>
    <row r="1462" ht="14.25" customHeight="1"/>
    <row r="1463" ht="14.25" customHeight="1"/>
    <row r="1464" ht="14.25" customHeight="1"/>
    <row r="1465" ht="14.25" customHeight="1"/>
    <row r="1466" ht="14.25" customHeight="1"/>
    <row r="1467" ht="14.25" customHeight="1"/>
    <row r="1468" ht="14.25" customHeight="1"/>
    <row r="1469" ht="14.25" customHeight="1"/>
    <row r="1470" ht="14.25" customHeight="1"/>
    <row r="1471" ht="14.25" customHeight="1"/>
    <row r="1472" ht="14.25" customHeight="1"/>
    <row r="1473" ht="14.25" customHeight="1"/>
    <row r="1474" ht="14.25" customHeight="1"/>
    <row r="1475" ht="14.25" customHeight="1"/>
    <row r="1476" ht="14.25" customHeight="1"/>
    <row r="1477" ht="14.25" customHeight="1"/>
    <row r="1478" ht="14.25" customHeight="1"/>
    <row r="1479" ht="14.25" customHeight="1"/>
    <row r="1480" ht="14.25" customHeight="1"/>
    <row r="1481" ht="14.25" customHeight="1"/>
    <row r="1482" ht="14.25" customHeight="1"/>
    <row r="1483" ht="14.25" customHeight="1"/>
    <row r="1484" ht="14.25" customHeight="1"/>
    <row r="1485" ht="14.25" customHeight="1"/>
    <row r="1486" ht="14.25" customHeight="1"/>
    <row r="1487" ht="14.25" customHeight="1"/>
    <row r="1488" ht="14.25" customHeight="1"/>
    <row r="1489" ht="14.25" customHeight="1"/>
    <row r="1490" ht="14.25" customHeight="1"/>
    <row r="1491" ht="14.25" customHeight="1"/>
    <row r="1492" ht="14.25" customHeight="1"/>
    <row r="1493" ht="14.25" customHeight="1"/>
    <row r="1494" ht="14.25" customHeight="1"/>
    <row r="1495" ht="14.25" customHeight="1"/>
    <row r="1496" ht="14.25" customHeight="1"/>
    <row r="1497" ht="14.25" customHeight="1"/>
    <row r="1498" ht="14.25" customHeight="1"/>
    <row r="1499" ht="14.25" customHeight="1"/>
    <row r="1500" ht="14.25" customHeight="1"/>
    <row r="1501" ht="14.25" customHeight="1"/>
    <row r="1502" ht="14.25" customHeight="1"/>
    <row r="1503" ht="14.25" customHeight="1"/>
    <row r="1504" ht="14.25" customHeight="1"/>
    <row r="1505" ht="14.25" customHeight="1"/>
    <row r="1506" ht="14.25" customHeight="1"/>
    <row r="1507" ht="14.25" customHeight="1"/>
    <row r="1508" ht="14.25" customHeight="1"/>
    <row r="1509" ht="14.25" customHeight="1"/>
    <row r="1510" ht="14.25" customHeight="1"/>
    <row r="1511" ht="14.25" customHeight="1"/>
    <row r="1512" ht="14.25" customHeight="1"/>
    <row r="1513" ht="14.25" customHeight="1"/>
    <row r="1514" ht="14.25" customHeight="1"/>
    <row r="1515" ht="14.25" customHeight="1"/>
    <row r="1516" ht="14.25" customHeight="1"/>
    <row r="1517" ht="14.25" customHeight="1"/>
    <row r="1518" ht="14.25" customHeight="1"/>
    <row r="1519" ht="14.25" customHeight="1"/>
    <row r="1520" ht="14.25" customHeight="1"/>
    <row r="1521" ht="14.25" customHeight="1"/>
    <row r="1522" ht="14.25" customHeight="1"/>
    <row r="1523" ht="14.25" customHeight="1"/>
    <row r="1524" ht="14.25" customHeight="1"/>
    <row r="1525" ht="14.25" customHeight="1"/>
    <row r="1526" ht="14.25" customHeight="1"/>
    <row r="1527" ht="14.25" customHeight="1"/>
    <row r="1528" ht="14.25" customHeight="1"/>
    <row r="1529" ht="14.25" customHeight="1"/>
    <row r="1530" ht="14.25" customHeight="1"/>
    <row r="1531" ht="14.25" customHeight="1"/>
    <row r="1532" ht="14.25" customHeight="1"/>
    <row r="1533" ht="14.25" customHeight="1"/>
    <row r="1534" ht="14.25" customHeight="1"/>
    <row r="1535" ht="14.25" customHeight="1"/>
    <row r="1536" ht="14.25" customHeight="1"/>
    <row r="1537" ht="14.25" customHeight="1"/>
    <row r="1538" ht="14.25" customHeight="1"/>
    <row r="1539" ht="14.25" customHeight="1"/>
    <row r="1540" ht="14.25" customHeight="1"/>
    <row r="1541" ht="14.25" customHeight="1"/>
    <row r="1542" ht="14.25" customHeight="1"/>
    <row r="1543" ht="14.25" customHeight="1"/>
    <row r="1544" ht="14.25" customHeight="1"/>
    <row r="1545" ht="14.25" customHeight="1"/>
    <row r="1546" ht="14.25" customHeight="1"/>
    <row r="1547" ht="14.25" customHeight="1"/>
    <row r="1548" ht="14.25" customHeight="1"/>
    <row r="1549" ht="14.25" customHeight="1"/>
    <row r="1550" ht="14.25" customHeight="1"/>
    <row r="1551" ht="14.25" customHeight="1"/>
    <row r="1552" ht="14.25" customHeight="1"/>
    <row r="1553" ht="14.25" customHeight="1"/>
    <row r="1554" ht="14.25" customHeight="1"/>
    <row r="1555" ht="14.25" customHeight="1"/>
    <row r="1556" ht="14.25" customHeight="1"/>
    <row r="1557" ht="14.25" customHeight="1"/>
    <row r="1558" ht="14.25" customHeight="1"/>
    <row r="1559" ht="14.25" customHeight="1"/>
    <row r="1560" ht="14.25" customHeight="1"/>
    <row r="1561" ht="14.25" customHeight="1"/>
    <row r="1562" ht="14.25" customHeight="1"/>
    <row r="1563" ht="14.25" customHeight="1"/>
    <row r="1564" ht="14.25" customHeight="1"/>
    <row r="1565" ht="14.25" customHeight="1"/>
    <row r="1566" ht="14.25" customHeight="1"/>
    <row r="1567" ht="14.25" customHeight="1"/>
    <row r="1568" ht="14.25" customHeight="1"/>
    <row r="1569" ht="14.25" customHeight="1"/>
    <row r="1570" ht="14.25" customHeight="1"/>
    <row r="1571" ht="14.25" customHeight="1"/>
    <row r="1572" ht="14.25" customHeight="1"/>
    <row r="1573" ht="14.25" customHeight="1"/>
    <row r="1574" ht="14.25" customHeight="1"/>
    <row r="1575" ht="14.25" customHeight="1"/>
    <row r="1576" ht="14.25" customHeight="1"/>
    <row r="1577" ht="14.25" customHeight="1"/>
    <row r="1578" ht="14.25" customHeight="1"/>
    <row r="1579" ht="14.25" customHeight="1"/>
    <row r="1580" ht="14.25" customHeight="1"/>
    <row r="1581" ht="14.25" customHeight="1"/>
    <row r="1582" ht="14.25" customHeight="1"/>
    <row r="1583" ht="14.25" customHeight="1"/>
    <row r="1584" ht="14.25" customHeight="1"/>
    <row r="1585" ht="14.25" customHeight="1"/>
    <row r="1586" ht="14.25" customHeight="1"/>
    <row r="1587" ht="14.25" customHeight="1"/>
    <row r="1588" ht="14.25" customHeight="1"/>
    <row r="1589" ht="14.25" customHeight="1"/>
    <row r="1590" ht="14.25" customHeight="1"/>
    <row r="1591" ht="14.25" customHeight="1"/>
    <row r="1592" ht="14.25" customHeight="1"/>
    <row r="1593" ht="14.25" customHeight="1"/>
    <row r="1594" ht="14.25" customHeight="1"/>
    <row r="1595" ht="14.25" customHeight="1"/>
    <row r="1596" ht="14.25" customHeight="1"/>
    <row r="1597" ht="14.25" customHeight="1"/>
    <row r="1598" ht="14.25" customHeight="1"/>
    <row r="1599" ht="14.25" customHeight="1"/>
    <row r="1600" ht="14.25" customHeight="1"/>
    <row r="1601" ht="14.25" customHeight="1"/>
    <row r="1602" ht="14.25" customHeight="1"/>
    <row r="1603" ht="14.25" customHeight="1"/>
    <row r="1604" ht="14.25" customHeight="1"/>
    <row r="1605" ht="14.25" customHeight="1"/>
    <row r="1606" ht="14.25" customHeight="1"/>
    <row r="1607" ht="14.25" customHeight="1"/>
    <row r="1608" ht="14.25" customHeight="1"/>
    <row r="1609" ht="14.25" customHeight="1"/>
    <row r="1610" ht="14.25" customHeight="1"/>
    <row r="1611" ht="14.25" customHeight="1"/>
    <row r="1612" ht="14.25" customHeight="1"/>
    <row r="1613" ht="14.25" customHeight="1"/>
    <row r="1614" ht="14.25" customHeight="1"/>
    <row r="1615" ht="14.25" customHeight="1"/>
    <row r="1616" ht="14.25" customHeight="1"/>
    <row r="1617" ht="14.25" customHeight="1"/>
    <row r="1618" ht="14.25" customHeight="1"/>
    <row r="1619" ht="14.25" customHeight="1"/>
    <row r="1620" ht="14.25" customHeight="1"/>
    <row r="1621" ht="14.25" customHeight="1"/>
    <row r="1622" ht="14.25" customHeight="1"/>
    <row r="1623" ht="14.25" customHeight="1"/>
    <row r="1624" ht="14.25" customHeight="1"/>
    <row r="1625" ht="14.25" customHeight="1"/>
    <row r="1626" ht="14.25" customHeight="1"/>
    <row r="1627" ht="14.25" customHeight="1"/>
    <row r="1628" ht="14.25" customHeight="1"/>
    <row r="1629" ht="14.25" customHeight="1"/>
    <row r="1630" ht="14.25" customHeight="1"/>
    <row r="1631" ht="14.25" customHeight="1"/>
    <row r="1632" ht="14.25" customHeight="1"/>
    <row r="1633" ht="14.25" customHeight="1"/>
    <row r="1634" ht="14.25" customHeight="1"/>
    <row r="1635" ht="14.25" customHeight="1"/>
    <row r="1636" ht="14.25" customHeight="1"/>
    <row r="1637" ht="14.25" customHeight="1"/>
    <row r="1638" ht="14.25" customHeight="1"/>
    <row r="1639" ht="14.25" customHeight="1"/>
    <row r="1640" ht="14.25" customHeight="1"/>
    <row r="1641" ht="14.25" customHeight="1"/>
    <row r="1642" ht="14.25" customHeight="1"/>
    <row r="1643" ht="14.25" customHeight="1"/>
    <row r="1644" ht="14.25" customHeight="1"/>
    <row r="1645" ht="14.25" customHeight="1"/>
    <row r="1646" ht="14.25" customHeight="1"/>
    <row r="1647" ht="14.25" customHeight="1"/>
    <row r="1648" ht="14.25" customHeight="1"/>
    <row r="1649" ht="14.25" customHeight="1"/>
    <row r="1650" ht="14.25" customHeight="1"/>
    <row r="1651" ht="14.25" customHeight="1"/>
    <row r="1652" ht="14.25" customHeight="1"/>
    <row r="1653" ht="14.25" customHeight="1"/>
    <row r="1654" ht="14.25" customHeight="1"/>
    <row r="1655" ht="14.25" customHeight="1"/>
    <row r="1656" ht="14.25" customHeight="1"/>
    <row r="1657" ht="14.25" customHeight="1"/>
    <row r="1658" ht="14.25" customHeight="1"/>
    <row r="1659" ht="14.25" customHeight="1"/>
    <row r="1660" ht="14.25" customHeight="1"/>
    <row r="1661" ht="14.25" customHeight="1"/>
    <row r="1662" ht="14.25" customHeight="1"/>
    <row r="1663" ht="14.25" customHeight="1"/>
    <row r="1664" ht="14.25" customHeight="1"/>
    <row r="1665" ht="14.25" customHeight="1"/>
    <row r="1666" ht="14.25" customHeight="1"/>
    <row r="1667" ht="14.25" customHeight="1"/>
    <row r="1668" ht="14.25" customHeight="1"/>
    <row r="1669" ht="14.25" customHeight="1"/>
    <row r="1670" ht="14.25" customHeight="1"/>
    <row r="1671" ht="14.25" customHeight="1"/>
    <row r="1672" ht="14.25" customHeight="1"/>
    <row r="1673" ht="14.25" customHeight="1"/>
    <row r="1674" ht="14.25" customHeight="1"/>
    <row r="1675" ht="14.25" customHeight="1"/>
    <row r="1676" ht="14.25" customHeight="1"/>
    <row r="1677" ht="14.25" customHeight="1"/>
    <row r="1678" ht="14.25" customHeight="1"/>
    <row r="1679" ht="14.25" customHeight="1"/>
    <row r="1680" ht="14.25" customHeight="1"/>
    <row r="1681" ht="14.25" customHeight="1"/>
    <row r="1682" ht="14.25" customHeight="1"/>
    <row r="1683" ht="14.25" customHeight="1"/>
    <row r="1684" ht="14.25" customHeight="1"/>
    <row r="1685" ht="14.25" customHeight="1"/>
    <row r="1686" ht="14.25" customHeight="1"/>
    <row r="1687" ht="14.25" customHeight="1"/>
    <row r="1688" ht="14.25" customHeight="1"/>
    <row r="1689" ht="14.25" customHeight="1"/>
    <row r="1690" ht="14.25" customHeight="1"/>
    <row r="1691" ht="14.25" customHeight="1"/>
    <row r="1692" ht="14.25" customHeight="1"/>
    <row r="1693" ht="14.25" customHeight="1"/>
    <row r="1694" ht="14.25" customHeight="1"/>
    <row r="1695" ht="14.25" customHeight="1"/>
    <row r="1696" ht="14.25" customHeight="1"/>
    <row r="1697" ht="14.25" customHeight="1"/>
    <row r="1698" ht="14.25" customHeight="1"/>
    <row r="1699" ht="14.25" customHeight="1"/>
    <row r="1700" ht="14.25" customHeight="1"/>
    <row r="1701" ht="14.25" customHeight="1"/>
    <row r="1702" ht="14.25" customHeight="1"/>
    <row r="1703" ht="14.25" customHeight="1"/>
    <row r="1704" ht="14.25" customHeight="1"/>
    <row r="1705" ht="14.25" customHeight="1"/>
    <row r="1706" ht="14.25" customHeight="1"/>
    <row r="1707" ht="14.25" customHeight="1"/>
    <row r="1708" ht="14.25" customHeight="1"/>
    <row r="1709" ht="14.25" customHeight="1"/>
    <row r="1710" ht="14.25" customHeight="1"/>
    <row r="1711" ht="14.25" customHeight="1"/>
    <row r="1712" ht="14.25" customHeight="1"/>
    <row r="1713" ht="14.25" customHeight="1"/>
    <row r="1714" ht="14.25" customHeight="1"/>
    <row r="1715" ht="14.25" customHeight="1"/>
    <row r="1716" ht="14.25" customHeight="1"/>
    <row r="1717" ht="14.25" customHeight="1"/>
    <row r="1718" ht="14.25" customHeight="1"/>
    <row r="1719" ht="14.25" customHeight="1"/>
    <row r="1720" ht="14.25" customHeight="1"/>
    <row r="1721" ht="14.25" customHeight="1"/>
    <row r="1722" ht="14.25" customHeight="1"/>
    <row r="1723" ht="14.25" customHeight="1"/>
    <row r="1724" ht="14.25" customHeight="1"/>
    <row r="1725" ht="14.25" customHeight="1"/>
    <row r="1726" ht="14.25" customHeight="1"/>
    <row r="1727" ht="14.25" customHeight="1"/>
    <row r="1728" ht="14.25" customHeight="1"/>
    <row r="1729" ht="14.25" customHeight="1"/>
    <row r="1730" ht="14.25" customHeight="1"/>
    <row r="1731" ht="14.25" customHeight="1"/>
    <row r="1732" ht="14.25" customHeight="1"/>
    <row r="1733" ht="14.25" customHeight="1"/>
    <row r="1734" ht="14.25" customHeight="1"/>
    <row r="1735" ht="14.25" customHeight="1"/>
    <row r="1736" ht="14.25" customHeight="1"/>
    <row r="1737" ht="14.25" customHeight="1"/>
    <row r="1738" ht="14.25" customHeight="1"/>
    <row r="1739" ht="14.25" customHeight="1"/>
    <row r="1740" ht="14.25" customHeight="1"/>
    <row r="1741" ht="14.25" customHeight="1"/>
    <row r="1742" ht="14.25" customHeight="1"/>
    <row r="1743" ht="14.25" customHeight="1"/>
    <row r="1744" ht="14.25" customHeight="1"/>
    <row r="1745" ht="14.25" customHeight="1"/>
    <row r="1746" ht="14.25" customHeight="1"/>
    <row r="1747" ht="14.25" customHeight="1"/>
    <row r="1748" ht="14.25" customHeight="1"/>
    <row r="1749" ht="14.25" customHeight="1"/>
    <row r="1750" ht="14.25" customHeight="1"/>
    <row r="1751" ht="14.25" customHeight="1"/>
    <row r="1752" ht="14.25" customHeight="1"/>
    <row r="1753" ht="14.25" customHeight="1"/>
    <row r="1754" ht="14.25" customHeight="1"/>
    <row r="1755" ht="14.25" customHeight="1"/>
    <row r="1756" ht="14.25" customHeight="1"/>
    <row r="1757" ht="14.25" customHeight="1"/>
    <row r="1758" ht="14.25" customHeight="1"/>
    <row r="1759" ht="14.25" customHeight="1"/>
    <row r="1760" ht="14.25" customHeight="1"/>
    <row r="1761" ht="14.25" customHeight="1"/>
    <row r="1762" ht="14.25" customHeight="1"/>
    <row r="1763" ht="14.25" customHeight="1"/>
    <row r="1764" ht="14.25" customHeight="1"/>
    <row r="1765" ht="14.25" customHeight="1"/>
    <row r="1766" ht="14.25" customHeight="1"/>
    <row r="1767" ht="14.25" customHeight="1"/>
    <row r="1768" ht="14.25" customHeight="1"/>
    <row r="1769" ht="14.25" customHeight="1"/>
    <row r="1770" ht="14.25" customHeight="1"/>
    <row r="1771" ht="14.25" customHeight="1"/>
    <row r="1772" ht="14.25" customHeight="1"/>
    <row r="1773" ht="14.25" customHeight="1"/>
    <row r="1774" ht="14.25" customHeight="1"/>
    <row r="1775" ht="14.25" customHeight="1"/>
    <row r="1776" ht="14.25" customHeight="1"/>
    <row r="1777" ht="14.25" customHeight="1"/>
    <row r="1778" ht="14.25" customHeight="1"/>
    <row r="1779" ht="14.25" customHeight="1"/>
    <row r="1780" ht="14.25" customHeight="1"/>
    <row r="1781" ht="14.25" customHeight="1"/>
    <row r="1782" ht="14.25" customHeight="1"/>
    <row r="1783" ht="14.25" customHeight="1"/>
    <row r="1784" ht="14.25" customHeight="1"/>
    <row r="1785" ht="14.25" customHeight="1"/>
    <row r="1786" ht="14.25" customHeight="1"/>
    <row r="1787" ht="14.25" customHeight="1"/>
    <row r="1788" ht="14.25" customHeight="1"/>
    <row r="1789" ht="14.25" customHeight="1"/>
    <row r="1790" ht="14.25" customHeight="1"/>
    <row r="1791" ht="14.25" customHeight="1"/>
    <row r="1792" ht="14.25" customHeight="1"/>
    <row r="1793" ht="14.25" customHeight="1"/>
    <row r="1794" ht="14.25" customHeight="1"/>
    <row r="1795" ht="14.25" customHeight="1"/>
    <row r="1796" ht="14.25" customHeight="1"/>
    <row r="1797" ht="14.25" customHeight="1"/>
    <row r="1798" ht="14.25" customHeight="1"/>
    <row r="1799" ht="14.25" customHeight="1"/>
    <row r="1800" ht="14.25" customHeight="1"/>
    <row r="1801" ht="14.25" customHeight="1"/>
    <row r="1802" ht="14.25" customHeight="1"/>
    <row r="1803" ht="14.25" customHeight="1"/>
    <row r="1804" ht="14.25" customHeight="1"/>
    <row r="1805" ht="14.25" customHeight="1"/>
    <row r="1806" ht="14.25" customHeight="1"/>
    <row r="1807" ht="14.25" customHeight="1"/>
    <row r="1808" ht="14.25" customHeight="1"/>
    <row r="1809" ht="14.25" customHeight="1"/>
    <row r="1810" ht="14.25" customHeight="1"/>
    <row r="1811" ht="14.25" customHeight="1"/>
    <row r="1812" ht="14.25" customHeight="1"/>
    <row r="1813" ht="14.25" customHeight="1"/>
    <row r="1814" ht="14.25" customHeight="1"/>
    <row r="1815" ht="14.25" customHeight="1"/>
    <row r="1816" ht="14.25" customHeight="1"/>
    <row r="1817" ht="14.25" customHeight="1"/>
    <row r="1818" ht="14.25" customHeight="1"/>
    <row r="1819" ht="14.25" customHeight="1"/>
    <row r="1820" ht="14.25" customHeight="1"/>
    <row r="1821" ht="14.25" customHeight="1"/>
    <row r="1822" ht="14.25" customHeight="1"/>
    <row r="1823" ht="14.25" customHeight="1"/>
    <row r="1824" ht="14.25" customHeight="1"/>
    <row r="1825" ht="14.25" customHeight="1"/>
    <row r="1826" ht="14.25" customHeight="1"/>
    <row r="1827" ht="14.25" customHeight="1"/>
    <row r="1828" ht="14.25" customHeight="1"/>
    <row r="1829" ht="14.25" customHeight="1"/>
    <row r="1830" ht="14.25" customHeight="1"/>
    <row r="1831" ht="14.25" customHeight="1"/>
    <row r="1832" ht="14.25" customHeight="1"/>
    <row r="1833" ht="14.25" customHeight="1"/>
    <row r="1834" ht="14.25" customHeight="1"/>
    <row r="1835" ht="14.25" customHeight="1"/>
    <row r="1836" ht="14.25" customHeight="1"/>
    <row r="1837" ht="14.25" customHeight="1"/>
    <row r="1838" ht="14.25" customHeight="1"/>
    <row r="1839" ht="14.25" customHeight="1"/>
    <row r="1840" ht="14.25" customHeight="1"/>
    <row r="1841" ht="14.25" customHeight="1"/>
    <row r="1842" ht="14.25" customHeight="1"/>
    <row r="1843" ht="14.25" customHeight="1"/>
    <row r="1844" ht="14.25" customHeight="1"/>
    <row r="1845" ht="14.25" customHeight="1"/>
    <row r="1846" ht="14.25" customHeight="1"/>
    <row r="1847" ht="14.25" customHeight="1"/>
    <row r="1848" ht="14.25" customHeight="1"/>
    <row r="1849" ht="14.25" customHeight="1"/>
    <row r="1850" ht="14.25" customHeight="1"/>
    <row r="1851" ht="14.25" customHeight="1"/>
    <row r="1852" ht="14.25" customHeight="1"/>
    <row r="1853" ht="14.25" customHeight="1"/>
    <row r="1854" ht="14.25" customHeight="1"/>
    <row r="1855" ht="14.25" customHeight="1"/>
    <row r="1856" ht="14.25" customHeight="1"/>
    <row r="1857" ht="14.25" customHeight="1"/>
    <row r="1858" ht="14.25" customHeight="1"/>
    <row r="1859" ht="14.25" customHeight="1"/>
    <row r="1860" ht="14.25" customHeight="1"/>
    <row r="1861" ht="14.25" customHeight="1"/>
    <row r="1862" ht="14.25" customHeight="1"/>
    <row r="1863" ht="14.25" customHeight="1"/>
    <row r="1864" ht="14.25" customHeight="1"/>
    <row r="1865" ht="14.25" customHeight="1"/>
    <row r="1866" ht="14.25" customHeight="1"/>
    <row r="1867" ht="14.25" customHeight="1"/>
    <row r="1868" ht="14.25" customHeight="1"/>
    <row r="1869" ht="14.25" customHeight="1"/>
    <row r="1870" ht="14.25" customHeight="1"/>
    <row r="1871" ht="14.25" customHeight="1"/>
    <row r="1872" ht="14.25" customHeight="1"/>
    <row r="1873" ht="14.25" customHeight="1"/>
    <row r="1874" ht="14.25" customHeight="1"/>
    <row r="1875" ht="14.25" customHeight="1"/>
    <row r="1876" ht="14.25" customHeight="1"/>
    <row r="1877" ht="14.25" customHeight="1"/>
    <row r="1878" ht="14.25" customHeight="1"/>
    <row r="1879" ht="14.25" customHeight="1"/>
    <row r="1880" ht="14.25" customHeight="1"/>
    <row r="1881" ht="14.25" customHeight="1"/>
    <row r="1882" ht="14.25" customHeight="1"/>
    <row r="1883" ht="14.25" customHeight="1"/>
    <row r="1884" ht="14.25" customHeight="1"/>
    <row r="1885" ht="14.25" customHeight="1"/>
    <row r="1886" ht="14.25" customHeight="1"/>
    <row r="1887" ht="14.25" customHeight="1"/>
    <row r="1888" ht="14.25" customHeight="1"/>
    <row r="1889" ht="14.25" customHeight="1"/>
    <row r="1890" ht="14.25" customHeight="1"/>
    <row r="1891" ht="14.25" customHeight="1"/>
    <row r="1892" ht="14.25" customHeight="1"/>
    <row r="1893" ht="14.25" customHeight="1"/>
    <row r="1894" ht="14.25" customHeight="1"/>
    <row r="1895" ht="14.25" customHeight="1"/>
    <row r="1896" ht="14.25" customHeight="1"/>
    <row r="1897" ht="14.25" customHeight="1"/>
    <row r="1898" ht="14.25" customHeight="1"/>
    <row r="1899" ht="14.25" customHeight="1"/>
    <row r="1900" ht="14.25" customHeight="1"/>
    <row r="1901" ht="14.25" customHeight="1"/>
    <row r="1902" ht="14.25" customHeight="1"/>
    <row r="1903" ht="14.25" customHeight="1"/>
    <row r="1904" ht="14.25" customHeight="1"/>
    <row r="1905" ht="14.25" customHeight="1"/>
    <row r="1906" ht="14.25" customHeight="1"/>
    <row r="1907" ht="14.25" customHeight="1"/>
    <row r="1908" ht="14.25" customHeight="1"/>
    <row r="1909" ht="14.25" customHeight="1"/>
    <row r="1910" ht="14.25" customHeight="1"/>
    <row r="1911" ht="14.25" customHeight="1"/>
    <row r="1912" ht="14.25" customHeight="1"/>
    <row r="1913" ht="14.25" customHeight="1"/>
    <row r="1914" ht="14.25" customHeight="1"/>
    <row r="1915" ht="14.25" customHeight="1"/>
    <row r="1916" ht="14.25" customHeight="1"/>
    <row r="1917" ht="14.25" customHeight="1"/>
    <row r="1918" ht="14.25" customHeight="1"/>
    <row r="1919" ht="14.25" customHeight="1"/>
    <row r="1920" ht="14.25" customHeight="1"/>
    <row r="1921" ht="14.25" customHeight="1"/>
    <row r="1922" ht="14.25" customHeight="1"/>
    <row r="1923" ht="14.25" customHeight="1"/>
    <row r="1924" ht="14.25" customHeight="1"/>
    <row r="1925" ht="14.25" customHeight="1"/>
    <row r="1926" ht="14.25" customHeight="1"/>
    <row r="1927" ht="14.25" customHeight="1"/>
    <row r="1928" ht="14.25" customHeight="1"/>
    <row r="1929" ht="14.25" customHeight="1"/>
    <row r="1930" ht="14.25" customHeight="1"/>
    <row r="1931" ht="14.25" customHeight="1"/>
    <row r="1932" ht="14.25" customHeight="1"/>
    <row r="1933" ht="14.25" customHeight="1"/>
    <row r="1934" ht="14.25" customHeight="1"/>
    <row r="1935" ht="14.25" customHeight="1"/>
    <row r="1936" ht="14.25" customHeight="1"/>
    <row r="1937" ht="14.25" customHeight="1"/>
    <row r="1938" ht="14.25" customHeight="1"/>
    <row r="1939" ht="14.25" customHeight="1"/>
    <row r="1940" ht="14.25" customHeight="1"/>
    <row r="1941" ht="14.25" customHeight="1"/>
    <row r="1942" ht="14.25" customHeight="1"/>
    <row r="1943" ht="14.25" customHeight="1"/>
    <row r="1944" ht="14.25" customHeight="1"/>
    <row r="1945" ht="14.25" customHeight="1"/>
    <row r="1946" ht="14.25" customHeight="1"/>
    <row r="1947" ht="14.25" customHeight="1"/>
    <row r="1948" ht="14.25" customHeight="1"/>
    <row r="1949" ht="14.25" customHeight="1"/>
    <row r="1950" ht="14.25" customHeight="1"/>
    <row r="1951" ht="14.25" customHeight="1"/>
    <row r="1952" ht="14.25" customHeight="1"/>
    <row r="1953" ht="14.25" customHeight="1"/>
    <row r="1954" ht="14.25" customHeight="1"/>
    <row r="1955" ht="14.25" customHeight="1"/>
    <row r="1956" ht="14.25" customHeight="1"/>
    <row r="1957" ht="14.25" customHeight="1"/>
    <row r="1958" ht="14.25" customHeight="1"/>
    <row r="1959" ht="14.25" customHeight="1"/>
    <row r="1960" ht="14.25" customHeight="1"/>
    <row r="1961" ht="14.25" customHeight="1"/>
    <row r="1962" ht="14.25" customHeight="1"/>
    <row r="1963" ht="14.25" customHeight="1"/>
    <row r="1964" ht="14.25" customHeight="1"/>
    <row r="1965" ht="14.25" customHeight="1"/>
    <row r="1966" ht="14.25" customHeight="1"/>
    <row r="1967" ht="14.25" customHeight="1"/>
    <row r="1968" ht="14.25" customHeight="1"/>
    <row r="1969" ht="14.25" customHeight="1"/>
    <row r="1970" ht="14.25" customHeight="1"/>
    <row r="1971" ht="14.25" customHeight="1"/>
    <row r="1972" ht="14.25" customHeight="1"/>
    <row r="1973" ht="14.25" customHeight="1"/>
    <row r="1974" ht="14.25" customHeight="1"/>
    <row r="1975" ht="14.25" customHeight="1"/>
    <row r="1976" ht="14.25" customHeight="1"/>
    <row r="1977" ht="14.25" customHeight="1"/>
    <row r="1978" ht="14.25" customHeight="1"/>
    <row r="1979" ht="14.25" customHeight="1"/>
    <row r="1980" ht="14.25" customHeight="1"/>
    <row r="1981" ht="14.25" customHeight="1"/>
    <row r="1982" ht="14.25" customHeight="1"/>
    <row r="1983" ht="14.25" customHeight="1"/>
    <row r="1984" ht="14.25" customHeight="1"/>
    <row r="1985" ht="14.25" customHeight="1"/>
    <row r="1986" ht="14.25" customHeight="1"/>
    <row r="1987" ht="14.25" customHeight="1"/>
    <row r="1988" ht="14.25" customHeight="1"/>
    <row r="1989" ht="14.25" customHeight="1"/>
    <row r="1990" ht="14.25" customHeight="1"/>
    <row r="1991" ht="14.25" customHeight="1"/>
    <row r="1992" ht="14.25" customHeight="1"/>
    <row r="1993" ht="14.25" customHeight="1"/>
    <row r="1994" ht="14.25" customHeight="1"/>
    <row r="1995" ht="14.25" customHeight="1"/>
    <row r="1996" ht="14.25" customHeight="1"/>
    <row r="1997" ht="14.25" customHeight="1"/>
    <row r="1998" ht="14.25" customHeight="1"/>
    <row r="1999" ht="14.25" customHeight="1"/>
    <row r="2000" ht="14.25" customHeight="1"/>
    <row r="2001" ht="14.25" customHeight="1"/>
    <row r="2002" ht="14.25" customHeight="1"/>
    <row r="2003" ht="14.25" customHeight="1"/>
    <row r="2004" ht="14.25" customHeight="1"/>
    <row r="2005" ht="14.25" customHeight="1"/>
    <row r="2006" ht="14.25" customHeight="1"/>
    <row r="2007" ht="14.25" customHeight="1"/>
    <row r="2008" ht="14.25" customHeight="1"/>
    <row r="2009" ht="14.25" customHeight="1"/>
    <row r="2010" ht="14.25" customHeight="1"/>
    <row r="2011" ht="14.25" customHeight="1"/>
    <row r="2012" ht="14.25" customHeight="1"/>
    <row r="2013" ht="14.25" customHeight="1"/>
    <row r="2014" ht="14.25" customHeight="1"/>
    <row r="2015" ht="14.25" customHeight="1"/>
    <row r="2016" ht="14.25" customHeight="1"/>
    <row r="2017" ht="14.25" customHeight="1"/>
    <row r="2018" ht="14.25" customHeight="1"/>
    <row r="2019" ht="14.25" customHeight="1"/>
    <row r="2020" ht="14.25" customHeight="1"/>
    <row r="2021" ht="14.25" customHeight="1"/>
    <row r="2022" ht="14.25" customHeight="1"/>
    <row r="2023" ht="14.25" customHeight="1"/>
    <row r="2024" ht="14.25" customHeight="1"/>
    <row r="2025" ht="14.25" customHeight="1"/>
    <row r="2026" ht="14.25" customHeight="1"/>
    <row r="2027" ht="14.25" customHeight="1"/>
    <row r="2028" ht="14.25" customHeight="1"/>
    <row r="2029" ht="14.25" customHeight="1"/>
    <row r="2030" ht="14.25" customHeight="1"/>
    <row r="2031" ht="14.25" customHeight="1"/>
    <row r="2032" ht="14.25" customHeight="1"/>
    <row r="2033" ht="14.25" customHeight="1"/>
    <row r="2034" ht="14.25" customHeight="1"/>
    <row r="2035" ht="14.25" customHeight="1"/>
    <row r="2036" ht="14.25" customHeight="1"/>
    <row r="2037" ht="14.25" customHeight="1"/>
    <row r="2038" ht="14.25" customHeight="1"/>
    <row r="2039" ht="14.25" customHeight="1"/>
    <row r="2040" ht="14.25" customHeight="1"/>
    <row r="2041" ht="14.25" customHeight="1"/>
    <row r="2042" ht="14.25" customHeight="1"/>
    <row r="2043" ht="14.25" customHeight="1"/>
    <row r="2044" ht="14.25" customHeight="1"/>
    <row r="2045" ht="14.25" customHeight="1"/>
    <row r="2046" ht="14.25" customHeight="1"/>
    <row r="2047" ht="14.25" customHeight="1"/>
    <row r="2048" ht="14.25" customHeight="1"/>
    <row r="2049" ht="14.25" customHeight="1"/>
    <row r="2050" ht="14.25" customHeight="1"/>
    <row r="2051" ht="14.25" customHeight="1"/>
    <row r="2052" ht="14.25" customHeight="1"/>
    <row r="2053" ht="14.25" customHeight="1"/>
    <row r="2054" ht="14.25" customHeight="1"/>
    <row r="2055" ht="14.25" customHeight="1"/>
    <row r="2056" ht="14.25" customHeight="1"/>
    <row r="2057" ht="14.25" customHeight="1"/>
    <row r="2058" ht="14.25" customHeight="1"/>
    <row r="2059" ht="14.25" customHeight="1"/>
    <row r="2060" ht="14.25" customHeight="1"/>
    <row r="2061" ht="14.25" customHeight="1"/>
    <row r="2062" ht="14.25" customHeight="1"/>
    <row r="2063" ht="14.25" customHeight="1"/>
    <row r="2064" ht="14.25" customHeight="1"/>
    <row r="2065" ht="14.25" customHeight="1"/>
    <row r="2066" ht="14.25" customHeight="1"/>
    <row r="2067" ht="14.25" customHeight="1"/>
    <row r="2068" ht="14.25" customHeight="1"/>
    <row r="2069" ht="14.25" customHeight="1"/>
    <row r="2070" ht="14.25" customHeight="1"/>
    <row r="2071" ht="14.25" customHeight="1"/>
    <row r="2072" ht="14.25" customHeight="1"/>
    <row r="2073" ht="14.25" customHeight="1"/>
    <row r="2074" ht="14.25" customHeight="1"/>
    <row r="2075" ht="14.25" customHeight="1"/>
    <row r="2076" ht="14.25" customHeight="1"/>
    <row r="2077" ht="14.25" customHeight="1"/>
    <row r="2078" ht="14.25" customHeight="1"/>
    <row r="2079" ht="14.25" customHeight="1"/>
    <row r="2080" ht="14.25" customHeight="1"/>
    <row r="2081" ht="14.25" customHeight="1"/>
    <row r="2082" ht="14.25" customHeight="1"/>
    <row r="2083" ht="14.25" customHeight="1"/>
    <row r="2084" ht="14.25" customHeight="1"/>
    <row r="2085" ht="14.25" customHeight="1"/>
    <row r="2086" ht="14.25" customHeight="1"/>
    <row r="2087" ht="14.25" customHeight="1"/>
    <row r="2088" ht="14.25" customHeight="1"/>
    <row r="2089" ht="14.25" customHeight="1"/>
    <row r="2090" ht="14.25" customHeight="1"/>
    <row r="2091" ht="14.25" customHeight="1"/>
    <row r="2092" ht="14.25" customHeight="1"/>
    <row r="2093" ht="14.25" customHeight="1"/>
    <row r="2094" ht="14.25" customHeight="1"/>
    <row r="2095" ht="14.25" customHeight="1"/>
    <row r="2096" ht="14.25" customHeight="1"/>
    <row r="2097" ht="14.25" customHeight="1"/>
    <row r="2098" ht="14.25" customHeight="1"/>
    <row r="2099" ht="14.25" customHeight="1"/>
    <row r="2100" ht="14.25" customHeight="1"/>
    <row r="2101" ht="14.25" customHeight="1"/>
    <row r="2102" ht="14.25" customHeight="1"/>
    <row r="2103" ht="14.25" customHeight="1"/>
    <row r="2104" ht="14.25" customHeight="1"/>
    <row r="2105" ht="14.25" customHeight="1"/>
    <row r="2106" ht="14.25" customHeight="1"/>
    <row r="2107" ht="14.25" customHeight="1"/>
    <row r="2108" ht="14.25" customHeight="1"/>
    <row r="2109" ht="14.25" customHeight="1"/>
    <row r="2110" ht="14.25" customHeight="1"/>
    <row r="2111" ht="14.25" customHeight="1"/>
    <row r="2112" ht="14.25" customHeight="1"/>
    <row r="2113" ht="14.25" customHeight="1"/>
    <row r="2114" ht="14.25" customHeight="1"/>
    <row r="2115" ht="14.25" customHeight="1"/>
    <row r="2116" ht="14.25" customHeight="1"/>
    <row r="2117" ht="14.25" customHeight="1"/>
    <row r="2118" ht="14.25" customHeight="1"/>
    <row r="2119" ht="14.25" customHeight="1"/>
    <row r="2120" ht="14.25" customHeight="1"/>
    <row r="2121" ht="14.25" customHeight="1"/>
    <row r="2122" ht="14.25" customHeight="1"/>
    <row r="2123" ht="14.25" customHeight="1"/>
    <row r="2124" ht="14.25" customHeight="1"/>
    <row r="2125" ht="14.25" customHeight="1"/>
    <row r="2126" ht="14.25" customHeight="1"/>
    <row r="2127" ht="14.25" customHeight="1"/>
    <row r="2128" ht="14.25" customHeight="1"/>
    <row r="2129" ht="14.25" customHeight="1"/>
    <row r="2130" ht="14.25" customHeight="1"/>
    <row r="2131" ht="14.25" customHeight="1"/>
    <row r="2132" ht="14.25" customHeight="1"/>
    <row r="2133" ht="14.25" customHeight="1"/>
    <row r="2134" ht="14.25" customHeight="1"/>
    <row r="2135" ht="14.25" customHeight="1"/>
    <row r="2136" ht="14.25" customHeight="1"/>
    <row r="2137" ht="14.25" customHeight="1"/>
    <row r="2138" ht="14.25" customHeight="1"/>
    <row r="2139" ht="14.25" customHeight="1"/>
    <row r="2140" ht="14.25" customHeight="1"/>
    <row r="2141" ht="14.25" customHeight="1"/>
    <row r="2142" ht="14.25" customHeight="1"/>
    <row r="2143" ht="14.25" customHeight="1"/>
    <row r="2144" ht="14.25" customHeight="1"/>
    <row r="2145" ht="14.25" customHeight="1"/>
    <row r="2146" ht="14.25" customHeight="1"/>
    <row r="2147" ht="14.25" customHeight="1"/>
    <row r="2148" ht="14.25" customHeight="1"/>
    <row r="2149" ht="14.25" customHeight="1"/>
    <row r="2150" ht="14.25" customHeight="1"/>
    <row r="2151" ht="14.25" customHeight="1"/>
    <row r="2152" ht="14.25" customHeight="1"/>
    <row r="2153" ht="14.25" customHeight="1"/>
    <row r="2154" ht="14.25" customHeight="1"/>
    <row r="2155" ht="14.25" customHeight="1"/>
    <row r="2156" ht="14.25" customHeight="1"/>
    <row r="2157" ht="14.25" customHeight="1"/>
    <row r="2158" ht="14.25" customHeight="1"/>
    <row r="2159" ht="14.25" customHeight="1"/>
    <row r="2160" ht="14.25" customHeight="1"/>
    <row r="2161" ht="14.25" customHeight="1"/>
    <row r="2162" ht="14.25" customHeight="1"/>
    <row r="2163" ht="14.25" customHeight="1"/>
    <row r="2164" ht="14.25" customHeight="1"/>
    <row r="2165" ht="14.25" customHeight="1"/>
    <row r="2166" ht="14.25" customHeight="1"/>
    <row r="2167" ht="14.25" customHeight="1"/>
    <row r="2168" ht="14.25" customHeight="1"/>
    <row r="2169" ht="14.25" customHeight="1"/>
    <row r="2170" ht="14.25" customHeight="1"/>
    <row r="2171" ht="14.25" customHeight="1"/>
    <row r="2172" ht="14.25" customHeight="1"/>
    <row r="2173" ht="14.25" customHeight="1"/>
    <row r="2174" ht="14.25" customHeight="1"/>
    <row r="2175" ht="14.25" customHeight="1"/>
    <row r="2176" ht="14.25" customHeight="1"/>
    <row r="2177" ht="14.25" customHeight="1"/>
    <row r="2178" ht="14.25" customHeight="1"/>
    <row r="2179" ht="14.25" customHeight="1"/>
    <row r="2180" ht="14.25" customHeight="1"/>
    <row r="2181" ht="14.25" customHeight="1"/>
    <row r="2182" ht="14.25" customHeight="1"/>
    <row r="2183" ht="14.25" customHeight="1"/>
    <row r="2184" ht="14.25" customHeight="1"/>
    <row r="2185" ht="14.25" customHeight="1"/>
    <row r="2186" ht="14.25" customHeight="1"/>
    <row r="2187" ht="14.25" customHeight="1"/>
    <row r="2188" ht="14.25" customHeight="1"/>
    <row r="2189" ht="14.25" customHeight="1"/>
    <row r="2190" ht="14.25" customHeight="1"/>
    <row r="2191" ht="14.25" customHeight="1"/>
    <row r="2192" ht="14.25" customHeight="1"/>
    <row r="2193" ht="14.25" customHeight="1"/>
    <row r="2194" ht="14.25" customHeight="1"/>
    <row r="2195" ht="14.25" customHeight="1"/>
    <row r="2196" ht="14.25" customHeight="1"/>
    <row r="2197" ht="14.25" customHeight="1"/>
    <row r="2198" ht="14.25" customHeight="1"/>
    <row r="2199" ht="14.25" customHeight="1"/>
    <row r="2200" ht="14.25" customHeight="1"/>
    <row r="2201" ht="14.25" customHeight="1"/>
    <row r="2202" ht="14.25" customHeight="1"/>
    <row r="2203" ht="14.25" customHeight="1"/>
    <row r="2204" ht="14.25" customHeight="1"/>
    <row r="2205" ht="14.25" customHeight="1"/>
    <row r="2206" ht="14.25" customHeight="1"/>
    <row r="2207" ht="14.25" customHeight="1"/>
    <row r="2208" ht="14.25" customHeight="1"/>
    <row r="2209" ht="14.25" customHeight="1"/>
    <row r="2210" ht="14.25" customHeight="1"/>
    <row r="2211" ht="14.25" customHeight="1"/>
    <row r="2212" ht="14.25" customHeight="1"/>
    <row r="2213" ht="14.25" customHeight="1"/>
    <row r="2214" ht="14.25" customHeight="1"/>
    <row r="2215" ht="14.25" customHeight="1"/>
    <row r="2216" ht="14.25" customHeight="1"/>
    <row r="2217" ht="14.25" customHeight="1"/>
    <row r="2218" ht="14.25" customHeight="1"/>
    <row r="2219" ht="14.25" customHeight="1"/>
    <row r="2220" ht="14.25" customHeight="1"/>
    <row r="2221" ht="14.25" customHeight="1"/>
    <row r="2222" ht="14.25" customHeight="1"/>
    <row r="2223" ht="14.25" customHeight="1"/>
    <row r="2224" ht="14.25" customHeight="1"/>
    <row r="2225" ht="14.25" customHeight="1"/>
    <row r="2226" ht="14.25" customHeight="1"/>
    <row r="2227" ht="14.25" customHeight="1"/>
    <row r="2228" ht="14.25" customHeight="1"/>
    <row r="2229" ht="14.25" customHeight="1"/>
    <row r="2230" ht="14.25" customHeight="1"/>
    <row r="2231" ht="14.25" customHeight="1"/>
    <row r="2232" ht="14.25" customHeight="1"/>
    <row r="2233" ht="14.25" customHeight="1"/>
    <row r="2234" ht="14.25" customHeight="1"/>
    <row r="2235" ht="14.25" customHeight="1"/>
    <row r="2236" ht="14.25" customHeight="1"/>
    <row r="2237" ht="14.25" customHeight="1"/>
    <row r="2238" ht="14.25" customHeight="1"/>
    <row r="2239" ht="14.25" customHeight="1"/>
    <row r="2240" ht="14.25" customHeight="1"/>
    <row r="2241" ht="14.25" customHeight="1"/>
    <row r="2242" ht="14.25" customHeight="1"/>
    <row r="2243" ht="14.25" customHeight="1"/>
    <row r="2244" ht="14.25" customHeight="1"/>
    <row r="2245" ht="14.25" customHeight="1"/>
    <row r="2246" ht="14.25" customHeight="1"/>
    <row r="2247" ht="14.25" customHeight="1"/>
    <row r="2248" ht="14.25" customHeight="1"/>
    <row r="2249" ht="14.25" customHeight="1"/>
    <row r="2250" ht="14.25" customHeight="1"/>
    <row r="2251" ht="14.25" customHeight="1"/>
    <row r="2252" ht="14.25" customHeight="1"/>
    <row r="2253" ht="14.25" customHeight="1"/>
    <row r="2254" ht="14.25" customHeight="1"/>
    <row r="2255" ht="14.25" customHeight="1"/>
    <row r="2256" ht="14.25" customHeight="1"/>
    <row r="2257" ht="14.25" customHeight="1"/>
    <row r="2258" ht="14.25" customHeight="1"/>
    <row r="2259" ht="14.25" customHeight="1"/>
    <row r="2260" ht="14.25" customHeight="1"/>
    <row r="2261" ht="14.25" customHeight="1"/>
    <row r="2262" ht="14.25" customHeight="1"/>
    <row r="2263" ht="14.25" customHeight="1"/>
    <row r="2264" ht="14.25" customHeight="1"/>
    <row r="2265" ht="14.25" customHeight="1"/>
    <row r="2266" ht="14.25" customHeight="1"/>
    <row r="2267" ht="14.25" customHeight="1"/>
    <row r="2268" ht="14.25" customHeight="1"/>
    <row r="2269" ht="14.25" customHeight="1"/>
    <row r="2270" ht="14.25" customHeight="1"/>
    <row r="2271" ht="14.25" customHeight="1"/>
    <row r="2272" ht="14.25" customHeight="1"/>
    <row r="2273" ht="14.25" customHeight="1"/>
    <row r="2274" ht="14.25" customHeight="1"/>
    <row r="2275" ht="14.25" customHeight="1"/>
    <row r="2276" ht="14.25" customHeight="1"/>
    <row r="2277" ht="14.25" customHeight="1"/>
    <row r="2278" ht="14.25" customHeight="1"/>
    <row r="2279" ht="14.25" customHeight="1"/>
    <row r="2280" ht="14.25" customHeight="1"/>
    <row r="2281" ht="14.25" customHeight="1"/>
    <row r="2282" ht="14.25" customHeight="1"/>
    <row r="2283" ht="14.25" customHeight="1"/>
    <row r="2284" ht="14.25" customHeight="1"/>
    <row r="2285" ht="14.25" customHeight="1"/>
    <row r="2286" ht="14.25" customHeight="1"/>
    <row r="2287" ht="14.25" customHeight="1"/>
    <row r="2288" ht="14.25" customHeight="1"/>
    <row r="2289" ht="14.25" customHeight="1"/>
    <row r="2290" ht="14.25" customHeight="1"/>
    <row r="2291" ht="14.25" customHeight="1"/>
    <row r="2292" ht="14.25" customHeight="1"/>
    <row r="2293" ht="14.25" customHeight="1"/>
    <row r="2294" ht="14.25" customHeight="1"/>
    <row r="2295" ht="14.25" customHeight="1"/>
    <row r="2296" ht="14.25" customHeight="1"/>
    <row r="2297" ht="14.25" customHeight="1"/>
    <row r="2298" ht="14.25" customHeight="1"/>
    <row r="2299" ht="14.25" customHeight="1"/>
    <row r="2300" ht="14.25" customHeight="1"/>
    <row r="2301" ht="14.25" customHeight="1"/>
    <row r="2302" ht="14.25" customHeight="1"/>
    <row r="2303" ht="14.25" customHeight="1"/>
    <row r="2304" ht="14.25" customHeight="1"/>
    <row r="2305" ht="14.25" customHeight="1"/>
    <row r="2306" ht="14.25" customHeight="1"/>
    <row r="2307" ht="14.25" customHeight="1"/>
    <row r="2308" ht="14.25" customHeight="1"/>
    <row r="2309" ht="14.25" customHeight="1"/>
    <row r="2310" ht="14.25" customHeight="1"/>
    <row r="2311" ht="14.25" customHeight="1"/>
    <row r="2312" ht="14.25" customHeight="1"/>
    <row r="2313" ht="14.25" customHeight="1"/>
    <row r="2314" ht="14.25" customHeight="1"/>
    <row r="2315" ht="14.25" customHeight="1"/>
    <row r="2316" ht="14.25" customHeight="1"/>
    <row r="2317" ht="14.25" customHeight="1"/>
    <row r="2318" ht="14.25" customHeight="1"/>
    <row r="2319" ht="14.25" customHeight="1"/>
    <row r="2320" ht="14.25" customHeight="1"/>
    <row r="2321" ht="14.25" customHeight="1"/>
    <row r="2322" ht="14.25" customHeight="1"/>
    <row r="2323" ht="14.25" customHeight="1"/>
    <row r="2324" ht="14.25" customHeight="1"/>
    <row r="2325" ht="14.25" customHeight="1"/>
    <row r="2326" ht="14.25" customHeight="1"/>
    <row r="2327" ht="14.25" customHeight="1"/>
    <row r="2328" ht="14.25" customHeight="1"/>
    <row r="2329" ht="14.25" customHeight="1"/>
    <row r="2330" ht="14.25" customHeight="1"/>
    <row r="2331" ht="14.25" customHeight="1"/>
    <row r="2332" ht="14.25" customHeight="1"/>
    <row r="2333" ht="14.25" customHeight="1"/>
    <row r="2334" ht="14.25" customHeight="1"/>
    <row r="2335" ht="14.25" customHeight="1"/>
    <row r="2336" ht="14.25" customHeight="1"/>
    <row r="2337" ht="14.25" customHeight="1"/>
    <row r="2338" ht="14.25" customHeight="1"/>
    <row r="2339" ht="14.25" customHeight="1"/>
    <row r="2340" ht="14.25" customHeight="1"/>
    <row r="2341" ht="14.25" customHeight="1"/>
    <row r="2342" ht="14.25" customHeight="1"/>
    <row r="2343" ht="14.25" customHeight="1"/>
    <row r="2344" ht="14.25" customHeight="1"/>
    <row r="2345" ht="14.25" customHeight="1"/>
    <row r="2346" ht="14.25" customHeight="1"/>
    <row r="2347" ht="14.25" customHeight="1"/>
    <row r="2348" ht="14.25" customHeight="1"/>
    <row r="2349" ht="14.25" customHeight="1"/>
    <row r="2350" ht="14.25" customHeight="1"/>
    <row r="2351" ht="14.25" customHeight="1"/>
    <row r="2352" ht="14.25" customHeight="1"/>
    <row r="2353" ht="14.25" customHeight="1"/>
    <row r="2354" ht="14.25" customHeight="1"/>
    <row r="2355" ht="14.25" customHeight="1"/>
    <row r="2356" ht="14.25" customHeight="1"/>
    <row r="2357" ht="14.25" customHeight="1"/>
    <row r="2358" ht="14.25" customHeight="1"/>
    <row r="2359" ht="14.25" customHeight="1"/>
    <row r="2360" ht="14.25" customHeight="1"/>
    <row r="2361" ht="14.25" customHeight="1"/>
    <row r="2362" ht="14.25" customHeight="1"/>
    <row r="2363" ht="14.25" customHeight="1"/>
    <row r="2364" ht="14.25" customHeight="1"/>
    <row r="2365" ht="14.25" customHeight="1"/>
    <row r="2366" ht="14.25" customHeight="1"/>
    <row r="2367" ht="14.25" customHeight="1"/>
    <row r="2368" ht="14.25" customHeight="1"/>
    <row r="2369" ht="14.25" customHeight="1"/>
    <row r="2370" ht="14.25" customHeight="1"/>
    <row r="2371" ht="14.25" customHeight="1"/>
    <row r="2372" ht="14.25" customHeight="1"/>
    <row r="2373" ht="14.25" customHeight="1"/>
    <row r="2374" ht="14.25" customHeight="1"/>
    <row r="2375" ht="14.25" customHeight="1"/>
    <row r="2376" ht="14.25" customHeight="1"/>
    <row r="2377" ht="14.25" customHeight="1"/>
    <row r="2378" ht="14.25" customHeight="1"/>
    <row r="2379" ht="14.25" customHeight="1"/>
    <row r="2380" ht="14.25" customHeight="1"/>
    <row r="2381" ht="14.25" customHeight="1"/>
    <row r="2382" ht="14.25" customHeight="1"/>
    <row r="2383" ht="14.25" customHeight="1"/>
    <row r="2384" ht="14.25" customHeight="1"/>
    <row r="2385" ht="14.25" customHeight="1"/>
    <row r="2386" ht="14.25" customHeight="1"/>
    <row r="2387" ht="14.25" customHeight="1"/>
    <row r="2388" ht="14.25" customHeight="1"/>
    <row r="2389" ht="14.25" customHeight="1"/>
    <row r="2390" ht="14.25" customHeight="1"/>
    <row r="2391" ht="14.25" customHeight="1"/>
    <row r="2392" ht="14.25" customHeight="1"/>
    <row r="2393" ht="14.25" customHeight="1"/>
    <row r="2394" ht="14.25" customHeight="1"/>
    <row r="2395" ht="14.25" customHeight="1"/>
    <row r="2396" ht="14.25" customHeight="1"/>
    <row r="2397" ht="14.25" customHeight="1"/>
    <row r="2398" ht="14.25" customHeight="1"/>
    <row r="2399" ht="14.25" customHeight="1"/>
    <row r="2400" ht="14.25" customHeight="1"/>
    <row r="2401" ht="14.25" customHeight="1"/>
    <row r="2402" ht="14.25" customHeight="1"/>
    <row r="2403" ht="14.25" customHeight="1"/>
    <row r="2404" ht="14.25" customHeight="1"/>
    <row r="2405" ht="14.25" customHeight="1"/>
    <row r="2406" ht="14.25" customHeight="1"/>
    <row r="2407" ht="14.25" customHeight="1"/>
    <row r="2408" ht="14.25" customHeight="1"/>
    <row r="2409" ht="14.25" customHeight="1"/>
    <row r="2410" ht="14.25" customHeight="1"/>
    <row r="2411" ht="14.25" customHeight="1"/>
    <row r="2412" ht="14.25" customHeight="1"/>
    <row r="2413" ht="14.25" customHeight="1"/>
    <row r="2414" ht="14.25" customHeight="1"/>
    <row r="2415" ht="14.25" customHeight="1"/>
    <row r="2416" ht="14.25" customHeight="1"/>
    <row r="2417" ht="14.25" customHeight="1"/>
    <row r="2418" ht="14.25" customHeight="1"/>
    <row r="2419" ht="14.25" customHeight="1"/>
    <row r="2420" ht="14.25" customHeight="1"/>
    <row r="2421" ht="14.25" customHeight="1"/>
    <row r="2422" ht="14.25" customHeight="1"/>
    <row r="2423" ht="14.25" customHeight="1"/>
    <row r="2424" ht="14.25" customHeight="1"/>
    <row r="2425" ht="14.25" customHeight="1"/>
    <row r="2426" ht="14.25" customHeight="1"/>
    <row r="2427" ht="14.25" customHeight="1"/>
    <row r="2428" ht="14.25" customHeight="1"/>
    <row r="2429" ht="14.25" customHeight="1"/>
    <row r="2430" ht="14.25" customHeight="1"/>
    <row r="2431" ht="14.25" customHeight="1"/>
    <row r="2432" ht="14.25" customHeight="1"/>
    <row r="2433" ht="14.25" customHeight="1"/>
    <row r="2434" ht="14.25" customHeight="1"/>
    <row r="2435" ht="14.25" customHeight="1"/>
    <row r="2436" ht="14.25" customHeight="1"/>
    <row r="2437" ht="14.25" customHeight="1"/>
    <row r="2438" ht="14.25" customHeight="1"/>
    <row r="2439" ht="14.25" customHeight="1"/>
    <row r="2440" ht="14.25" customHeight="1"/>
    <row r="2441" ht="14.25" customHeight="1"/>
    <row r="2442" ht="14.25" customHeight="1"/>
    <row r="2443" ht="14.25" customHeight="1"/>
    <row r="2444" ht="14.25" customHeight="1"/>
    <row r="2445" ht="14.25" customHeight="1"/>
    <row r="2446" ht="14.25" customHeight="1"/>
    <row r="2447" ht="14.25" customHeight="1"/>
    <row r="2448" ht="14.25" customHeight="1"/>
    <row r="2449" ht="14.25" customHeight="1"/>
    <row r="2450" ht="14.25" customHeight="1"/>
    <row r="2451" ht="14.25" customHeight="1"/>
    <row r="2452" ht="14.25" customHeight="1"/>
    <row r="2453" ht="14.25" customHeight="1"/>
    <row r="2454" ht="14.25" customHeight="1"/>
    <row r="2455" ht="14.25" customHeight="1"/>
    <row r="2456" ht="14.25" customHeight="1"/>
    <row r="2457" ht="14.25" customHeight="1"/>
    <row r="2458" ht="14.25" customHeight="1"/>
    <row r="2459" ht="14.25" customHeight="1"/>
    <row r="2460" ht="14.25" customHeight="1"/>
    <row r="2461" ht="14.25" customHeight="1"/>
    <row r="2462" ht="14.25" customHeight="1"/>
    <row r="2463" ht="14.25" customHeight="1"/>
    <row r="2464" ht="14.25" customHeight="1"/>
    <row r="2465" ht="14.25" customHeight="1"/>
    <row r="2466" ht="14.25" customHeight="1"/>
    <row r="2467" ht="14.25" customHeight="1"/>
    <row r="2468" ht="14.25" customHeight="1"/>
    <row r="2469" ht="14.25" customHeight="1"/>
    <row r="2470" ht="14.25" customHeight="1"/>
    <row r="2471" ht="14.25" customHeight="1"/>
    <row r="2472" ht="14.25" customHeight="1"/>
    <row r="2473" ht="14.25" customHeight="1"/>
    <row r="2474" ht="14.25" customHeight="1"/>
    <row r="2475" ht="14.25" customHeight="1"/>
    <row r="2476" ht="14.25" customHeight="1"/>
    <row r="2477" ht="14.25" customHeight="1"/>
    <row r="2478" ht="14.25" customHeight="1"/>
    <row r="2479" ht="14.25" customHeight="1"/>
    <row r="2480" ht="14.25" customHeight="1"/>
    <row r="2481" ht="14.25" customHeight="1"/>
    <row r="2482" ht="14.25" customHeight="1"/>
    <row r="2483" ht="14.25" customHeight="1"/>
    <row r="2484" ht="14.25" customHeight="1"/>
    <row r="2485" ht="14.25" customHeight="1"/>
    <row r="2486" ht="14.25" customHeight="1"/>
    <row r="2487" ht="14.25" customHeight="1"/>
    <row r="2488" ht="14.25" customHeight="1"/>
    <row r="2489" ht="14.25" customHeight="1"/>
    <row r="2490" ht="14.25" customHeight="1"/>
    <row r="2491" ht="14.25" customHeight="1"/>
    <row r="2492" ht="14.25" customHeight="1"/>
    <row r="2493" ht="14.25" customHeight="1"/>
    <row r="2494" ht="14.25" customHeight="1"/>
    <row r="2495" ht="14.25" customHeight="1"/>
    <row r="2496" ht="14.25" customHeight="1"/>
    <row r="2497" ht="14.25" customHeight="1"/>
    <row r="2498" ht="14.25" customHeight="1"/>
    <row r="2499" ht="14.25" customHeight="1"/>
    <row r="2500" ht="14.25" customHeight="1"/>
    <row r="2501" ht="14.25" customHeight="1"/>
    <row r="2502" ht="14.25" customHeight="1"/>
    <row r="2503" ht="14.25" customHeight="1"/>
    <row r="2504" ht="14.25" customHeight="1"/>
    <row r="2505" ht="14.25" customHeight="1"/>
    <row r="2506" ht="14.25" customHeight="1"/>
    <row r="2507" ht="14.25" customHeight="1"/>
    <row r="2508" ht="14.25" customHeight="1"/>
    <row r="2509" ht="14.25" customHeight="1"/>
    <row r="2510" ht="14.25" customHeight="1"/>
    <row r="2511" ht="14.25" customHeight="1"/>
    <row r="2512" ht="14.25" customHeight="1"/>
    <row r="2513" ht="14.25" customHeight="1"/>
    <row r="2514" ht="14.25" customHeight="1"/>
    <row r="2515" ht="14.25" customHeight="1"/>
    <row r="2516" ht="14.25" customHeight="1"/>
    <row r="2517" ht="14.25" customHeight="1"/>
    <row r="2518" ht="14.25" customHeight="1"/>
    <row r="2519" ht="14.25" customHeight="1"/>
    <row r="2520" ht="14.25" customHeight="1"/>
    <row r="2521" ht="14.25" customHeight="1"/>
    <row r="2522" ht="14.25" customHeight="1"/>
    <row r="2523" ht="14.25" customHeight="1"/>
    <row r="2524" ht="14.25" customHeight="1"/>
    <row r="2525" ht="14.25" customHeight="1"/>
    <row r="2526" ht="14.25" customHeight="1"/>
    <row r="2527" ht="14.25" customHeight="1"/>
    <row r="2528" ht="14.25" customHeight="1"/>
    <row r="2529" ht="14.25" customHeight="1"/>
    <row r="2530" ht="14.25" customHeight="1"/>
    <row r="2531" ht="14.25" customHeight="1"/>
    <row r="2532" ht="14.25" customHeight="1"/>
    <row r="2533" ht="14.25" customHeight="1"/>
    <row r="2534" ht="14.25" customHeight="1"/>
    <row r="2535" ht="14.25" customHeight="1"/>
    <row r="2536" ht="14.25" customHeight="1"/>
    <row r="2537" ht="14.25" customHeight="1"/>
    <row r="2538" ht="14.25" customHeight="1"/>
    <row r="2539" ht="14.25" customHeight="1"/>
    <row r="2540" ht="14.25" customHeight="1"/>
    <row r="2541" ht="14.25" customHeight="1"/>
    <row r="2542" ht="14.25" customHeight="1"/>
    <row r="2543" ht="14.25" customHeight="1"/>
    <row r="2544" ht="14.25" customHeight="1"/>
    <row r="2545" ht="14.25" customHeight="1"/>
    <row r="2546" ht="14.25" customHeight="1"/>
    <row r="2547" ht="14.25" customHeight="1"/>
    <row r="2548" ht="14.25" customHeight="1"/>
    <row r="2549" ht="14.25" customHeight="1"/>
    <row r="2550" ht="14.25" customHeight="1"/>
    <row r="2551" ht="14.25" customHeight="1"/>
    <row r="2552" ht="14.25" customHeight="1"/>
    <row r="2553" ht="14.25" customHeight="1"/>
    <row r="2554" ht="14.25" customHeight="1"/>
    <row r="2555" ht="14.25" customHeight="1"/>
    <row r="2556" ht="14.25" customHeight="1"/>
    <row r="2557" ht="14.25" customHeight="1"/>
    <row r="2558" ht="14.25" customHeight="1"/>
    <row r="2559" ht="14.25" customHeight="1"/>
    <row r="2560" ht="14.25" customHeight="1"/>
    <row r="2561" ht="14.25" customHeight="1"/>
    <row r="2562" ht="14.25" customHeight="1"/>
    <row r="2563" ht="14.25" customHeight="1"/>
    <row r="2564" ht="14.25" customHeight="1"/>
    <row r="2565" ht="14.25" customHeight="1"/>
    <row r="2566" ht="14.25" customHeight="1"/>
    <row r="2567" ht="14.25" customHeight="1"/>
    <row r="2568" ht="14.25" customHeight="1"/>
    <row r="2569" ht="14.25" customHeight="1"/>
    <row r="2570" ht="14.25" customHeight="1"/>
    <row r="2571" ht="14.25" customHeight="1"/>
    <row r="2572" ht="14.25" customHeight="1"/>
    <row r="2573" ht="14.25" customHeight="1"/>
    <row r="2574" ht="14.25" customHeight="1"/>
    <row r="2575" ht="14.25" customHeight="1"/>
    <row r="2576" ht="14.25" customHeight="1"/>
    <row r="2577" ht="14.25" customHeight="1"/>
    <row r="2578" ht="14.25" customHeight="1"/>
    <row r="2579" ht="14.25" customHeight="1"/>
    <row r="2580" ht="14.25" customHeight="1"/>
    <row r="2581" ht="14.25" customHeight="1"/>
    <row r="2582" ht="14.25" customHeight="1"/>
    <row r="2583" ht="14.25" customHeight="1"/>
    <row r="2584" ht="14.25" customHeight="1"/>
    <row r="2585" ht="14.25" customHeight="1"/>
    <row r="2586" ht="14.25" customHeight="1"/>
    <row r="2587" ht="14.25" customHeight="1"/>
    <row r="2588" ht="14.25" customHeight="1"/>
    <row r="2589" ht="14.25" customHeight="1"/>
    <row r="2590" ht="14.25" customHeight="1"/>
    <row r="2591" ht="14.25" customHeight="1"/>
    <row r="2592" ht="14.25" customHeight="1"/>
    <row r="2593" ht="14.25" customHeight="1"/>
    <row r="2594" ht="14.25" customHeight="1"/>
    <row r="2595" ht="14.25" customHeight="1"/>
    <row r="2596" ht="14.25" customHeight="1"/>
    <row r="2597" ht="14.25" customHeight="1"/>
    <row r="2598" ht="14.25" customHeight="1"/>
    <row r="2599" ht="14.25" customHeight="1"/>
    <row r="2600" ht="14.25" customHeight="1"/>
    <row r="2601" ht="14.25" customHeight="1"/>
    <row r="2602" ht="14.25" customHeight="1"/>
    <row r="2603" ht="14.25" customHeight="1"/>
    <row r="2604" ht="14.25" customHeight="1"/>
    <row r="2605" ht="14.25" customHeight="1"/>
    <row r="2606" ht="14.25" customHeight="1"/>
    <row r="2607" ht="14.25" customHeight="1"/>
    <row r="2608" ht="14.25" customHeight="1"/>
    <row r="2609" ht="14.25" customHeight="1"/>
    <row r="2610" ht="14.25" customHeight="1"/>
    <row r="2611" ht="14.25" customHeight="1"/>
    <row r="2612" ht="14.25" customHeight="1"/>
    <row r="2613" ht="14.25" customHeight="1"/>
    <row r="2614" ht="14.25" customHeight="1"/>
    <row r="2615" ht="14.25" customHeight="1"/>
    <row r="2616" ht="14.25" customHeight="1"/>
    <row r="2617" ht="14.25" customHeight="1"/>
    <row r="2618" ht="14.25" customHeight="1"/>
    <row r="2619" ht="14.25" customHeight="1"/>
    <row r="2620" ht="14.25" customHeight="1"/>
    <row r="2621" ht="14.25" customHeight="1"/>
    <row r="2622" ht="14.25" customHeight="1"/>
    <row r="2623" ht="14.25" customHeight="1"/>
    <row r="2624" ht="14.25" customHeight="1"/>
    <row r="2625" ht="14.25" customHeight="1"/>
    <row r="2626" ht="14.25" customHeight="1"/>
    <row r="2627" ht="14.25" customHeight="1"/>
    <row r="2628" ht="14.25" customHeight="1"/>
    <row r="2629" ht="14.25" customHeight="1"/>
    <row r="2630" ht="14.25" customHeight="1"/>
    <row r="2631" ht="14.25" customHeight="1"/>
    <row r="2632" ht="14.25" customHeight="1"/>
    <row r="2633" ht="14.25" customHeight="1"/>
    <row r="2634" ht="14.25" customHeight="1"/>
    <row r="2635" ht="14.25" customHeight="1"/>
    <row r="2636" ht="14.25" customHeight="1"/>
    <row r="2637" ht="14.25" customHeight="1"/>
    <row r="2638" ht="14.25" customHeight="1"/>
    <row r="2639" ht="14.25" customHeight="1"/>
    <row r="2640" ht="14.25" customHeight="1"/>
    <row r="2641" ht="14.25" customHeight="1"/>
    <row r="2642" ht="14.25" customHeight="1"/>
    <row r="2643" ht="14.25" customHeight="1"/>
    <row r="2644" ht="14.25" customHeight="1"/>
    <row r="2645" ht="14.25" customHeight="1"/>
    <row r="2646" ht="14.25" customHeight="1"/>
    <row r="2647" ht="14.25" customHeight="1"/>
    <row r="2648" ht="14.25" customHeight="1"/>
    <row r="2649" ht="14.25" customHeight="1"/>
    <row r="2650" ht="14.25" customHeight="1"/>
    <row r="2651" ht="14.25" customHeight="1"/>
    <row r="2652" ht="14.25" customHeight="1"/>
    <row r="2653" ht="14.25" customHeight="1"/>
    <row r="2654" ht="14.25" customHeight="1"/>
    <row r="2655" ht="14.25" customHeight="1"/>
    <row r="2656" ht="14.25" customHeight="1"/>
    <row r="2657" ht="14.25" customHeight="1"/>
    <row r="2658" ht="14.25" customHeight="1"/>
    <row r="2659" ht="14.25" customHeight="1"/>
    <row r="2660" ht="14.25" customHeight="1"/>
    <row r="2661" ht="14.25" customHeight="1"/>
    <row r="2662" ht="14.25" customHeight="1"/>
    <row r="2663" ht="14.25" customHeight="1"/>
    <row r="2664" ht="14.25" customHeight="1"/>
    <row r="2665" ht="14.25" customHeight="1"/>
    <row r="2666" ht="14.25" customHeight="1"/>
    <row r="2667" ht="14.25" customHeight="1"/>
    <row r="2668" ht="14.25" customHeight="1"/>
    <row r="2669" ht="14.25" customHeight="1"/>
    <row r="2670" ht="14.25" customHeight="1"/>
    <row r="2671" ht="14.25" customHeight="1"/>
    <row r="2672" ht="14.25" customHeight="1"/>
    <row r="2673" ht="14.25" customHeight="1"/>
    <row r="2674" ht="14.25" customHeight="1"/>
    <row r="2675" ht="14.25" customHeight="1"/>
    <row r="2676" ht="14.25" customHeight="1"/>
    <row r="2677" ht="14.25" customHeight="1"/>
    <row r="2678" ht="14.25" customHeight="1"/>
    <row r="2679" ht="14.25" customHeight="1"/>
    <row r="2680" ht="14.25" customHeight="1"/>
    <row r="2681" ht="14.25" customHeight="1"/>
    <row r="2682" ht="14.25" customHeight="1"/>
    <row r="2683" ht="14.25" customHeight="1"/>
    <row r="2684" ht="14.25" customHeight="1"/>
    <row r="2685" ht="14.25" customHeight="1"/>
    <row r="2686" ht="14.25" customHeight="1"/>
    <row r="2687" ht="14.25" customHeight="1"/>
    <row r="2688" ht="14.25" customHeight="1"/>
    <row r="2689" ht="14.25" customHeight="1"/>
    <row r="2690" ht="14.25" customHeight="1"/>
    <row r="2691" ht="14.25" customHeight="1"/>
    <row r="2692" ht="14.25" customHeight="1"/>
    <row r="2693" ht="14.25" customHeight="1"/>
    <row r="2694" ht="14.25" customHeight="1"/>
    <row r="2695" ht="14.25" customHeight="1"/>
    <row r="2696" ht="14.25" customHeight="1"/>
    <row r="2697" ht="14.25" customHeight="1"/>
    <row r="2698" ht="14.25" customHeight="1"/>
    <row r="2699" ht="14.25" customHeight="1"/>
    <row r="2700" ht="14.25" customHeight="1"/>
    <row r="2701" ht="14.25" customHeight="1"/>
    <row r="2702" ht="14.25" customHeight="1"/>
    <row r="2703" ht="14.25" customHeight="1"/>
    <row r="2704" ht="14.25" customHeight="1"/>
    <row r="2705" ht="14.25" customHeight="1"/>
    <row r="2706" ht="14.25" customHeight="1"/>
    <row r="2707" ht="14.25" customHeight="1"/>
    <row r="2708" ht="14.25" customHeight="1"/>
    <row r="2709" ht="14.25" customHeight="1"/>
    <row r="2710" ht="14.25" customHeight="1"/>
    <row r="2711" ht="14.25" customHeight="1"/>
    <row r="2712" ht="14.25" customHeight="1"/>
    <row r="2713" ht="14.25" customHeight="1"/>
    <row r="2714" ht="14.25" customHeight="1"/>
    <row r="2715" ht="14.25" customHeight="1"/>
    <row r="2716" ht="14.25" customHeight="1"/>
    <row r="2717" ht="14.25" customHeight="1"/>
    <row r="2718" ht="14.25" customHeight="1"/>
    <row r="2719" ht="14.25" customHeight="1"/>
    <row r="2720" ht="14.25" customHeight="1"/>
    <row r="2721" ht="14.25" customHeight="1"/>
    <row r="2722" ht="14.25" customHeight="1"/>
    <row r="2723" ht="14.25" customHeight="1"/>
    <row r="2724" ht="14.25" customHeight="1"/>
    <row r="2725" ht="14.25" customHeight="1"/>
    <row r="2726" ht="14.25" customHeight="1"/>
    <row r="2727" ht="14.25" customHeight="1"/>
    <row r="2728" ht="14.25" customHeight="1"/>
    <row r="2729" ht="14.25" customHeight="1"/>
    <row r="2730" ht="14.25" customHeight="1"/>
    <row r="2731" ht="14.25" customHeight="1"/>
    <row r="2732" ht="14.25" customHeight="1"/>
    <row r="2733" ht="14.25" customHeight="1"/>
    <row r="2734" ht="14.25" customHeight="1"/>
    <row r="2735" ht="14.25" customHeight="1"/>
    <row r="2736" ht="14.25" customHeight="1"/>
    <row r="2737" ht="14.25" customHeight="1"/>
    <row r="2738" ht="14.25" customHeight="1"/>
    <row r="2739" ht="14.25" customHeight="1"/>
    <row r="2740" ht="14.25" customHeight="1"/>
    <row r="2741" ht="14.25" customHeight="1"/>
    <row r="2742" ht="14.25" customHeight="1"/>
    <row r="2743" ht="14.25" customHeight="1"/>
    <row r="2744" ht="14.25" customHeight="1"/>
    <row r="2745" ht="14.25" customHeight="1"/>
    <row r="2746" ht="14.25" customHeight="1"/>
    <row r="2747" ht="14.25" customHeight="1"/>
    <row r="2748" ht="14.25" customHeight="1"/>
    <row r="2749" ht="14.25" customHeight="1"/>
    <row r="2750" ht="14.25" customHeight="1"/>
    <row r="2751" ht="14.25" customHeight="1"/>
    <row r="2752" ht="14.25" customHeight="1"/>
    <row r="2753" ht="14.25" customHeight="1"/>
    <row r="2754" ht="14.25" customHeight="1"/>
    <row r="2755" ht="14.25" customHeight="1"/>
    <row r="2756" ht="14.25" customHeight="1"/>
    <row r="2757" ht="14.25" customHeight="1"/>
    <row r="2758" ht="14.25" customHeight="1"/>
    <row r="2759" ht="14.25" customHeight="1"/>
    <row r="2760" ht="14.25" customHeight="1"/>
    <row r="2761" ht="14.25" customHeight="1"/>
    <row r="2762" ht="14.25" customHeight="1"/>
    <row r="2763" ht="14.25" customHeight="1"/>
    <row r="2764" ht="14.25" customHeight="1"/>
    <row r="2765" ht="14.25" customHeight="1"/>
    <row r="2766" ht="14.25" customHeight="1"/>
    <row r="2767" ht="14.25" customHeight="1"/>
    <row r="2768" ht="14.25" customHeight="1"/>
    <row r="2769" ht="14.25" customHeight="1"/>
    <row r="2770" ht="14.25" customHeight="1"/>
    <row r="2771" ht="14.25" customHeight="1"/>
    <row r="2772" ht="14.25" customHeight="1"/>
    <row r="2773" ht="14.25" customHeight="1"/>
    <row r="2774" ht="14.25" customHeight="1"/>
    <row r="2775" ht="14.25" customHeight="1"/>
    <row r="2776" ht="14.25" customHeight="1"/>
    <row r="2777" ht="14.25" customHeight="1"/>
    <row r="2778" ht="14.25" customHeight="1"/>
    <row r="2779" ht="14.25" customHeight="1"/>
    <row r="2780" ht="14.25" customHeight="1"/>
    <row r="2781" ht="14.25" customHeight="1"/>
    <row r="2782" ht="14.25" customHeight="1"/>
    <row r="2783" ht="14.25" customHeight="1"/>
    <row r="2784" ht="14.25" customHeight="1"/>
    <row r="2785" ht="14.25" customHeight="1"/>
    <row r="2786" ht="14.25" customHeight="1"/>
    <row r="2787" ht="14.25" customHeight="1"/>
    <row r="2788" ht="14.25" customHeight="1"/>
    <row r="2789" ht="14.25" customHeight="1"/>
    <row r="2790" ht="14.25" customHeight="1"/>
    <row r="2791" ht="14.25" customHeight="1"/>
    <row r="2792" ht="14.25" customHeight="1"/>
    <row r="2793" ht="14.25" customHeight="1"/>
    <row r="2794" ht="14.25" customHeight="1"/>
    <row r="2795" ht="14.25" customHeight="1"/>
    <row r="2796" ht="14.25" customHeight="1"/>
    <row r="2797" ht="14.25" customHeight="1"/>
    <row r="2798" ht="14.25" customHeight="1"/>
    <row r="2799" ht="14.25" customHeight="1"/>
    <row r="2800" ht="14.25" customHeight="1"/>
    <row r="2801" ht="14.25" customHeight="1"/>
    <row r="2802" ht="14.25" customHeight="1"/>
    <row r="2803" ht="14.25" customHeight="1"/>
    <row r="2804" ht="14.25" customHeight="1"/>
    <row r="2805" ht="14.25" customHeight="1"/>
    <row r="2806" ht="14.25" customHeight="1"/>
    <row r="2807" ht="14.25" customHeight="1"/>
    <row r="2808" ht="14.25" customHeight="1"/>
    <row r="2809" ht="14.25" customHeight="1"/>
    <row r="2810" ht="14.25" customHeight="1"/>
    <row r="2811" ht="14.25" customHeight="1"/>
    <row r="2812" ht="14.25" customHeight="1"/>
    <row r="2813" ht="14.25" customHeight="1"/>
    <row r="2814" ht="14.25" customHeight="1"/>
    <row r="2815" ht="14.25" customHeight="1"/>
    <row r="2816" ht="14.25" customHeight="1"/>
    <row r="2817" ht="14.25" customHeight="1"/>
    <row r="2818" ht="14.25" customHeight="1"/>
    <row r="2819" ht="14.25" customHeight="1"/>
    <row r="2820" ht="14.25" customHeight="1"/>
    <row r="2821" ht="14.25" customHeight="1"/>
    <row r="2822" ht="14.25" customHeight="1"/>
    <row r="2823" ht="14.25" customHeight="1"/>
    <row r="2824" ht="14.25" customHeight="1"/>
    <row r="2825" ht="14.25" customHeight="1"/>
    <row r="2826" ht="14.25" customHeight="1"/>
    <row r="2827" ht="14.25" customHeight="1"/>
    <row r="2828" ht="14.25" customHeight="1"/>
    <row r="2829" ht="14.25" customHeight="1"/>
    <row r="2830" ht="14.25" customHeight="1"/>
    <row r="2831" ht="14.25" customHeight="1"/>
    <row r="2832" ht="14.25" customHeight="1"/>
    <row r="2833" ht="14.25" customHeight="1"/>
    <row r="2834" ht="14.25" customHeight="1"/>
    <row r="2835" ht="14.25" customHeight="1"/>
    <row r="2836" ht="14.25" customHeight="1"/>
    <row r="2837" ht="14.25" customHeight="1"/>
    <row r="2838" ht="14.25" customHeight="1"/>
    <row r="2839" ht="14.25" customHeight="1"/>
    <row r="2840" ht="14.25" customHeight="1"/>
    <row r="2841" ht="14.25" customHeight="1"/>
    <row r="2842" ht="14.25" customHeight="1"/>
    <row r="2843" ht="14.25" customHeight="1"/>
    <row r="2844" ht="14.25" customHeight="1"/>
    <row r="2845" ht="14.25" customHeight="1"/>
    <row r="2846" ht="14.25" customHeight="1"/>
    <row r="2847" ht="14.25" customHeight="1"/>
    <row r="2848" ht="14.25" customHeight="1"/>
    <row r="2849" ht="14.25" customHeight="1"/>
    <row r="2850" ht="14.25" customHeight="1"/>
    <row r="2851" ht="14.25" customHeight="1"/>
    <row r="2852" ht="14.25" customHeight="1"/>
    <row r="2853" ht="14.25" customHeight="1"/>
    <row r="2854" ht="14.25" customHeight="1"/>
    <row r="2855" ht="14.25" customHeight="1"/>
    <row r="2856" ht="14.25" customHeight="1"/>
    <row r="2857" ht="14.25" customHeight="1"/>
    <row r="2858" ht="14.25" customHeight="1"/>
    <row r="2859" ht="14.25" customHeight="1"/>
    <row r="2860" ht="14.25" customHeight="1"/>
    <row r="2861" ht="14.25" customHeight="1"/>
    <row r="2862" ht="14.25" customHeight="1"/>
    <row r="2863" ht="14.25" customHeight="1"/>
    <row r="2864" ht="14.25" customHeight="1"/>
    <row r="2865" ht="14.25" customHeight="1"/>
    <row r="2866" ht="14.25" customHeight="1"/>
    <row r="2867" ht="14.25" customHeight="1"/>
    <row r="2868" ht="14.25" customHeight="1"/>
    <row r="2869" ht="14.25" customHeight="1"/>
    <row r="2870" ht="14.25" customHeight="1"/>
    <row r="2871" ht="14.25" customHeight="1"/>
    <row r="2872" ht="14.25" customHeight="1"/>
    <row r="2873" ht="14.25" customHeight="1"/>
    <row r="2874" ht="14.25" customHeight="1"/>
    <row r="2875" ht="14.25" customHeight="1"/>
    <row r="2876" ht="14.25" customHeight="1"/>
    <row r="2877" ht="14.25" customHeight="1"/>
    <row r="2878" ht="14.25" customHeight="1"/>
    <row r="2879" ht="14.25" customHeight="1"/>
    <row r="2880" ht="14.25" customHeight="1"/>
    <row r="2881" ht="14.25" customHeight="1"/>
    <row r="2882" ht="14.25" customHeight="1"/>
    <row r="2883" ht="14.25" customHeight="1"/>
    <row r="2884" ht="14.25" customHeight="1"/>
    <row r="2885" ht="14.25" customHeight="1"/>
    <row r="2886" ht="14.25" customHeight="1"/>
    <row r="2887" ht="14.25" customHeight="1"/>
    <row r="2888" ht="14.25" customHeight="1"/>
    <row r="2889" ht="14.25" customHeight="1"/>
    <row r="2890" ht="14.25" customHeight="1"/>
    <row r="2891" ht="14.25" customHeight="1"/>
    <row r="2892" ht="14.25" customHeight="1"/>
    <row r="2893" ht="14.25" customHeight="1"/>
    <row r="2894" ht="14.25" customHeight="1"/>
    <row r="2895" ht="14.25" customHeight="1"/>
    <row r="2896" ht="14.25" customHeight="1"/>
    <row r="2897" ht="14.25" customHeight="1"/>
    <row r="2898" ht="14.25" customHeight="1"/>
    <row r="2899" ht="14.25" customHeight="1"/>
    <row r="2900" ht="14.25" customHeight="1"/>
    <row r="2901" ht="14.25" customHeight="1"/>
    <row r="2902" ht="14.25" customHeight="1"/>
    <row r="2903" ht="14.25" customHeight="1"/>
    <row r="2904" ht="14.25" customHeight="1"/>
    <row r="2905" ht="14.25" customHeight="1"/>
    <row r="2906" ht="14.25" customHeight="1"/>
    <row r="2907" ht="14.25" customHeight="1"/>
    <row r="2908" ht="14.25" customHeight="1"/>
    <row r="2909" ht="14.25" customHeight="1"/>
    <row r="2910" ht="14.25" customHeight="1"/>
    <row r="2911" ht="14.25" customHeight="1"/>
    <row r="2912" ht="14.25" customHeight="1"/>
    <row r="2913" ht="14.25" customHeight="1"/>
    <row r="2914" ht="14.25" customHeight="1"/>
    <row r="2915" ht="14.25" customHeight="1"/>
    <row r="2916" ht="14.25" customHeight="1"/>
    <row r="2917" ht="14.25" customHeight="1"/>
    <row r="2918" ht="14.25" customHeight="1"/>
    <row r="2919" ht="14.25" customHeight="1"/>
    <row r="2920" ht="14.25" customHeight="1"/>
    <row r="2921" ht="14.25" customHeight="1"/>
    <row r="2922" ht="14.25" customHeight="1"/>
    <row r="2923" ht="14.25" customHeight="1"/>
    <row r="2924" ht="14.25" customHeight="1"/>
    <row r="2925" ht="14.25" customHeight="1"/>
    <row r="2926" ht="14.25" customHeight="1"/>
    <row r="2927" ht="14.25" customHeight="1"/>
    <row r="2928" ht="14.25" customHeight="1"/>
    <row r="2929" ht="14.25" customHeight="1"/>
    <row r="2930" ht="14.25" customHeight="1"/>
    <row r="2931" ht="14.25" customHeight="1"/>
    <row r="2932" ht="14.25" customHeight="1"/>
    <row r="2933" ht="14.25" customHeight="1"/>
    <row r="2934" ht="14.25" customHeight="1"/>
    <row r="2935" ht="14.25" customHeight="1"/>
    <row r="2936" ht="14.25" customHeight="1"/>
    <row r="2937" ht="14.25" customHeight="1"/>
    <row r="2938" ht="14.25" customHeight="1"/>
    <row r="2939" ht="14.25" customHeight="1"/>
    <row r="2940" ht="14.25" customHeight="1"/>
    <row r="2941" ht="14.25" customHeight="1"/>
    <row r="2942" ht="14.25" customHeight="1"/>
    <row r="2943" ht="14.25" customHeight="1"/>
    <row r="2944" ht="14.25" customHeight="1"/>
    <row r="2945" ht="14.25" customHeight="1"/>
    <row r="2946" ht="14.25" customHeight="1"/>
    <row r="2947" ht="14.25" customHeight="1"/>
    <row r="2948" ht="14.25" customHeight="1"/>
    <row r="2949" ht="14.25" customHeight="1"/>
    <row r="2950" ht="14.25" customHeight="1"/>
    <row r="2951" ht="14.25" customHeight="1"/>
    <row r="2952" ht="14.25" customHeight="1"/>
    <row r="2953" ht="14.25" customHeight="1"/>
    <row r="2954" ht="14.25" customHeight="1"/>
    <row r="2955" ht="14.25" customHeight="1"/>
    <row r="2956" ht="14.25" customHeight="1"/>
    <row r="2957" ht="14.25" customHeight="1"/>
    <row r="2958" ht="14.25" customHeight="1"/>
    <row r="2959" ht="14.25" customHeight="1"/>
    <row r="2960" ht="14.25" customHeight="1"/>
    <row r="2961" ht="14.25" customHeight="1"/>
    <row r="2962" ht="14.25" customHeight="1"/>
    <row r="2963" ht="14.25" customHeight="1"/>
    <row r="2964" ht="14.25" customHeight="1"/>
    <row r="2965" ht="14.25" customHeight="1"/>
    <row r="2966" ht="14.25" customHeight="1"/>
    <row r="2967" ht="14.25" customHeight="1"/>
    <row r="2968" ht="14.25" customHeight="1"/>
    <row r="2969" ht="14.25" customHeight="1"/>
    <row r="2970" ht="14.25" customHeight="1"/>
    <row r="2971" ht="14.25" customHeight="1"/>
    <row r="2972" ht="14.25" customHeight="1"/>
    <row r="2973" ht="14.25" customHeight="1"/>
    <row r="2974" ht="14.25" customHeight="1"/>
    <row r="2975" ht="14.25" customHeight="1"/>
    <row r="2976" ht="14.25" customHeight="1"/>
    <row r="2977" ht="14.25" customHeight="1"/>
    <row r="2978" ht="14.25" customHeight="1"/>
    <row r="2979" ht="14.25" customHeight="1"/>
    <row r="2980" ht="14.25" customHeight="1"/>
    <row r="2981" ht="14.25" customHeight="1"/>
    <row r="2982" ht="14.25" customHeight="1"/>
    <row r="2983" ht="14.25" customHeight="1"/>
    <row r="2984" ht="14.25" customHeight="1"/>
    <row r="2985" ht="14.25" customHeight="1"/>
    <row r="2986" ht="14.25" customHeight="1"/>
    <row r="2987" ht="14.25" customHeight="1"/>
    <row r="2988" ht="14.25" customHeight="1"/>
    <row r="2989" ht="14.25" customHeight="1"/>
    <row r="2990" ht="14.25" customHeight="1"/>
    <row r="2991" ht="14.25" customHeight="1"/>
    <row r="2992" ht="14.25" customHeight="1"/>
    <row r="2993" ht="14.25" customHeight="1"/>
    <row r="2994" ht="14.25" customHeight="1"/>
    <row r="2995" ht="14.25" customHeight="1"/>
    <row r="2996" ht="14.25" customHeight="1"/>
    <row r="2997" ht="14.25" customHeight="1"/>
    <row r="2998" ht="14.25" customHeight="1"/>
    <row r="2999" ht="14.25" customHeight="1"/>
    <row r="3000" ht="14.25" customHeight="1"/>
    <row r="3001" ht="14.25" customHeight="1"/>
    <row r="3002" ht="14.25" customHeight="1"/>
    <row r="3003" ht="14.25" customHeight="1"/>
    <row r="3004" ht="14.25" customHeight="1"/>
    <row r="3005" ht="14.25" customHeight="1"/>
    <row r="3006" ht="14.25" customHeight="1"/>
    <row r="3007" ht="14.25" customHeight="1"/>
    <row r="3008" ht="14.25" customHeight="1"/>
    <row r="3009" ht="14.25" customHeight="1"/>
    <row r="3010" ht="14.25" customHeight="1"/>
    <row r="3011" ht="14.25" customHeight="1"/>
    <row r="3012" ht="14.25" customHeight="1"/>
    <row r="3013" ht="14.25" customHeight="1"/>
    <row r="3014" ht="14.25" customHeight="1"/>
    <row r="3015" ht="14.25" customHeight="1"/>
    <row r="3016" ht="14.25" customHeight="1"/>
    <row r="3017" ht="14.25" customHeight="1"/>
    <row r="3018" ht="14.25" customHeight="1"/>
    <row r="3019" ht="14.25" customHeight="1"/>
    <row r="3020" ht="14.25" customHeight="1"/>
    <row r="3021" ht="14.25" customHeight="1"/>
    <row r="3022" ht="14.25" customHeight="1"/>
    <row r="3023" ht="14.25" customHeight="1"/>
    <row r="3024" ht="14.25" customHeight="1"/>
    <row r="3025" ht="14.25" customHeight="1"/>
    <row r="3026" ht="14.25" customHeight="1"/>
    <row r="3027" ht="14.25" customHeight="1"/>
    <row r="3028" ht="14.25" customHeight="1"/>
    <row r="3029" ht="14.25" customHeight="1"/>
    <row r="3030" ht="14.25" customHeight="1"/>
    <row r="3031" ht="14.25" customHeight="1"/>
    <row r="3032" ht="14.25" customHeight="1"/>
    <row r="3033" ht="14.25" customHeight="1"/>
    <row r="3034" ht="14.25" customHeight="1"/>
    <row r="3035" ht="14.25" customHeight="1"/>
    <row r="3036" ht="14.25" customHeight="1"/>
    <row r="3037" ht="14.25" customHeight="1"/>
    <row r="3038" ht="14.25" customHeight="1"/>
    <row r="3039" ht="14.25" customHeight="1"/>
    <row r="3040" ht="14.25" customHeight="1"/>
    <row r="3041" ht="14.25" customHeight="1"/>
    <row r="3042" ht="14.25" customHeight="1"/>
    <row r="3043" ht="14.25" customHeight="1"/>
    <row r="3044" ht="14.25" customHeight="1"/>
    <row r="3045" ht="14.25" customHeight="1"/>
    <row r="3046" ht="14.25" customHeight="1"/>
    <row r="3047" ht="14.25" customHeight="1"/>
    <row r="3048" ht="14.25" customHeight="1"/>
    <row r="3049" ht="14.25" customHeight="1"/>
    <row r="3050" ht="14.25" customHeight="1"/>
    <row r="3051" ht="14.25" customHeight="1"/>
    <row r="3052" ht="14.25" customHeight="1"/>
    <row r="3053" ht="14.25" customHeight="1"/>
    <row r="3054" ht="14.25" customHeight="1"/>
    <row r="3055" ht="14.25" customHeight="1"/>
    <row r="3056" ht="14.25" customHeight="1"/>
    <row r="3057" ht="14.25" customHeight="1"/>
    <row r="3058" ht="14.25" customHeight="1"/>
    <row r="3059" ht="14.25" customHeight="1"/>
    <row r="3060" ht="14.25" customHeight="1"/>
    <row r="3061" ht="14.25" customHeight="1"/>
    <row r="3062" ht="14.25" customHeight="1"/>
    <row r="3063" ht="14.25" customHeight="1"/>
    <row r="3064" ht="14.25" customHeight="1"/>
    <row r="3065" ht="14.25" customHeight="1"/>
    <row r="3066" ht="14.25" customHeight="1"/>
    <row r="3067" ht="14.25" customHeight="1"/>
    <row r="3068" ht="14.25" customHeight="1"/>
    <row r="3069" ht="14.25" customHeight="1"/>
    <row r="3070" ht="14.25" customHeight="1"/>
    <row r="3071" ht="14.25" customHeight="1"/>
    <row r="3072" ht="14.25" customHeight="1"/>
    <row r="3073" ht="14.25" customHeight="1"/>
    <row r="3074" ht="14.25" customHeight="1"/>
    <row r="3075" ht="14.25" customHeight="1"/>
    <row r="3076" ht="14.25" customHeight="1"/>
    <row r="3077" ht="14.25" customHeight="1"/>
    <row r="3078" ht="14.25" customHeight="1"/>
    <row r="3079" ht="14.25" customHeight="1"/>
    <row r="3080" ht="14.25" customHeight="1"/>
    <row r="3081" ht="14.25" customHeight="1"/>
    <row r="3082" ht="14.25" customHeight="1"/>
    <row r="3083" ht="14.25" customHeight="1"/>
    <row r="3084" ht="14.25" customHeight="1"/>
    <row r="3085" ht="14.25" customHeight="1"/>
    <row r="3086" ht="14.25" customHeight="1"/>
    <row r="3087" ht="14.25" customHeight="1"/>
    <row r="3088" ht="14.25" customHeight="1"/>
    <row r="3089" ht="14.25" customHeight="1"/>
    <row r="3090" ht="14.25" customHeight="1"/>
    <row r="3091" ht="14.25" customHeight="1"/>
    <row r="3092" ht="14.25" customHeight="1"/>
    <row r="3093" ht="14.25" customHeight="1"/>
    <row r="3094" ht="14.25" customHeight="1"/>
    <row r="3095" ht="14.25" customHeight="1"/>
    <row r="3096" ht="14.25" customHeight="1"/>
    <row r="3097" ht="14.25" customHeight="1"/>
    <row r="3098" ht="14.25" customHeight="1"/>
    <row r="3099" ht="14.25" customHeight="1"/>
    <row r="3100" ht="14.25" customHeight="1"/>
    <row r="3101" ht="14.25" customHeight="1"/>
    <row r="3102" ht="14.25" customHeight="1"/>
    <row r="3103" ht="14.25" customHeight="1"/>
    <row r="3104" ht="14.25" customHeight="1"/>
    <row r="3105" ht="14.25" customHeight="1"/>
    <row r="3106" ht="14.25" customHeight="1"/>
    <row r="3107" ht="14.25" customHeight="1"/>
    <row r="3108" ht="14.25" customHeight="1"/>
    <row r="3109" ht="14.25" customHeight="1"/>
    <row r="3110" ht="14.25" customHeight="1"/>
    <row r="3111" ht="14.25" customHeight="1"/>
    <row r="3112" ht="14.25" customHeight="1"/>
    <row r="3113" ht="14.25" customHeight="1"/>
    <row r="3114" ht="14.25" customHeight="1"/>
    <row r="3115" ht="14.25" customHeight="1"/>
    <row r="3116" ht="14.25" customHeight="1"/>
    <row r="3117" ht="14.25" customHeight="1"/>
    <row r="3118" ht="14.25" customHeight="1"/>
    <row r="3119" ht="14.25" customHeight="1"/>
    <row r="3120" ht="14.25" customHeight="1"/>
    <row r="3121" ht="14.25" customHeight="1"/>
    <row r="3122" ht="14.25" customHeight="1"/>
    <row r="3123" ht="14.25" customHeight="1"/>
    <row r="3124" ht="14.25" customHeight="1"/>
    <row r="3125" ht="14.25" customHeight="1"/>
    <row r="3126" ht="14.25" customHeight="1"/>
    <row r="3127" ht="14.25" customHeight="1"/>
    <row r="3128" ht="14.25" customHeight="1"/>
    <row r="3129" ht="14.25" customHeight="1"/>
    <row r="3130" ht="14.25" customHeight="1"/>
    <row r="3131" ht="14.25" customHeight="1"/>
    <row r="3132" ht="14.25" customHeight="1"/>
    <row r="3133" ht="14.25" customHeight="1"/>
    <row r="3134" ht="14.25" customHeight="1"/>
    <row r="3135" ht="14.25" customHeight="1"/>
    <row r="3136" ht="14.25" customHeight="1"/>
    <row r="3137" ht="14.25" customHeight="1"/>
    <row r="3138" ht="14.25" customHeight="1"/>
    <row r="3139" ht="14.25" customHeight="1"/>
    <row r="3140" ht="14.25" customHeight="1"/>
    <row r="3141" ht="14.25" customHeight="1"/>
    <row r="3142" ht="14.25" customHeight="1"/>
    <row r="3143" ht="14.25" customHeight="1"/>
    <row r="3144" ht="14.25" customHeight="1"/>
    <row r="3145" ht="14.25" customHeight="1"/>
    <row r="3146" ht="14.25" customHeight="1"/>
    <row r="3147" ht="14.25" customHeight="1"/>
    <row r="3148" ht="14.25" customHeight="1"/>
    <row r="3149" ht="14.25" customHeight="1"/>
    <row r="3150" ht="14.25" customHeight="1"/>
    <row r="3151" ht="14.25" customHeight="1"/>
    <row r="3152" ht="14.25" customHeight="1"/>
    <row r="3153" ht="14.25" customHeight="1"/>
    <row r="3154" ht="14.25" customHeight="1"/>
    <row r="3155" ht="14.25" customHeight="1"/>
    <row r="3156" ht="14.25" customHeight="1"/>
    <row r="3157" ht="14.25" customHeight="1"/>
    <row r="3158" ht="14.25" customHeight="1"/>
    <row r="3159" ht="14.25" customHeight="1"/>
    <row r="3160" ht="14.25" customHeight="1"/>
    <row r="3161" ht="14.25" customHeight="1"/>
    <row r="3162" ht="14.25" customHeight="1"/>
    <row r="3163" ht="14.25" customHeight="1"/>
    <row r="3164" ht="14.25" customHeight="1"/>
    <row r="3165" ht="14.25" customHeight="1"/>
    <row r="3166" ht="14.25" customHeight="1"/>
    <row r="3167" ht="14.25" customHeight="1"/>
    <row r="3168" ht="14.25" customHeight="1"/>
    <row r="3169" ht="14.25" customHeight="1"/>
    <row r="3170" ht="14.25" customHeight="1"/>
    <row r="3171" ht="14.25" customHeight="1"/>
    <row r="3172" ht="14.25" customHeight="1"/>
    <row r="3173" ht="14.25" customHeight="1"/>
    <row r="3174" ht="14.25" customHeight="1"/>
    <row r="3175" ht="14.25" customHeight="1"/>
    <row r="3176" ht="14.25" customHeight="1"/>
    <row r="3177" ht="14.25" customHeight="1"/>
    <row r="3178" ht="14.25" customHeight="1"/>
    <row r="3179" ht="14.25" customHeight="1"/>
    <row r="3180" ht="14.25" customHeight="1"/>
    <row r="3181" ht="14.25" customHeight="1"/>
    <row r="3182" ht="14.25" customHeight="1"/>
    <row r="3183" ht="14.25" customHeight="1"/>
    <row r="3184" ht="14.25" customHeight="1"/>
    <row r="3185" ht="14.25" customHeight="1"/>
    <row r="3186" ht="14.25" customHeight="1"/>
    <row r="3187" ht="14.25" customHeight="1"/>
    <row r="3188" ht="14.25" customHeight="1"/>
    <row r="3189" ht="14.25" customHeight="1"/>
    <row r="3190" ht="14.25" customHeight="1"/>
    <row r="3191" ht="14.25" customHeight="1"/>
    <row r="3192" ht="14.25" customHeight="1"/>
    <row r="3193" ht="14.25" customHeight="1"/>
    <row r="3194" ht="14.25" customHeight="1"/>
    <row r="3195" ht="14.25" customHeight="1"/>
    <row r="3196" ht="14.25" customHeight="1"/>
    <row r="3197" ht="14.25" customHeight="1"/>
    <row r="3198" ht="14.25" customHeight="1"/>
    <row r="3199" ht="14.25" customHeight="1"/>
    <row r="3200" ht="14.25" customHeight="1"/>
    <row r="3201" ht="14.25" customHeight="1"/>
    <row r="3202" ht="14.25" customHeight="1"/>
    <row r="3203" ht="14.25" customHeight="1"/>
    <row r="3204" ht="14.25" customHeight="1"/>
    <row r="3205" ht="14.25" customHeight="1"/>
    <row r="3206" ht="14.25" customHeight="1"/>
    <row r="3207" ht="14.25" customHeight="1"/>
    <row r="3208" ht="14.25" customHeight="1"/>
    <row r="3209" ht="14.25" customHeight="1"/>
    <row r="3210" ht="14.25" customHeight="1"/>
    <row r="3211" ht="14.25" customHeight="1"/>
    <row r="3212" ht="14.25" customHeight="1"/>
    <row r="3213" ht="14.25" customHeight="1"/>
    <row r="3214" ht="14.25" customHeight="1"/>
    <row r="3215" ht="14.25" customHeight="1"/>
    <row r="3216" ht="14.25" customHeight="1"/>
    <row r="3217" ht="14.25" customHeight="1"/>
    <row r="3218" ht="14.25" customHeight="1"/>
    <row r="3219" ht="14.25" customHeight="1"/>
    <row r="3220" ht="14.25" customHeight="1"/>
    <row r="3221" ht="14.25" customHeight="1"/>
    <row r="3222" ht="14.25" customHeight="1"/>
    <row r="3223" ht="14.25" customHeight="1"/>
    <row r="3224" ht="14.25" customHeight="1"/>
    <row r="3225" ht="14.25" customHeight="1"/>
    <row r="3226" ht="14.25" customHeight="1"/>
    <row r="3227" ht="14.25" customHeight="1"/>
    <row r="3228" ht="14.25" customHeight="1"/>
    <row r="3229" ht="14.25" customHeight="1"/>
    <row r="3230" ht="14.25" customHeight="1"/>
    <row r="3231" ht="14.25" customHeight="1"/>
    <row r="3232" ht="14.25" customHeight="1"/>
    <row r="3233" ht="14.25" customHeight="1"/>
    <row r="3234" ht="14.25" customHeight="1"/>
    <row r="3235" ht="14.25" customHeight="1"/>
    <row r="3236" ht="14.25" customHeight="1"/>
    <row r="3237" ht="14.25" customHeight="1"/>
    <row r="3238" ht="14.25" customHeight="1"/>
    <row r="3239" ht="14.25" customHeight="1"/>
    <row r="3240" ht="14.25" customHeight="1"/>
    <row r="3241" ht="14.25" customHeight="1"/>
    <row r="3242" ht="14.25" customHeight="1"/>
    <row r="3243" ht="14.25" customHeight="1"/>
    <row r="3244" ht="14.25" customHeight="1"/>
    <row r="3245" ht="14.25" customHeight="1"/>
    <row r="3246" ht="14.25" customHeight="1"/>
    <row r="3247" ht="14.25" customHeight="1"/>
    <row r="3248" ht="14.25" customHeight="1"/>
    <row r="3249" ht="14.25" customHeight="1"/>
    <row r="3250" ht="14.25" customHeight="1"/>
    <row r="3251" ht="14.25" customHeight="1"/>
    <row r="3252" ht="14.25" customHeight="1"/>
    <row r="3253" ht="14.25" customHeight="1"/>
    <row r="3254" ht="14.25" customHeight="1"/>
    <row r="3255" ht="14.25" customHeight="1"/>
    <row r="3256" ht="14.25" customHeight="1"/>
    <row r="3257" ht="14.25" customHeight="1"/>
    <row r="3258" ht="14.25" customHeight="1"/>
    <row r="3259" ht="14.25" customHeight="1"/>
    <row r="3260" ht="14.25" customHeight="1"/>
    <row r="3261" ht="14.25" customHeight="1"/>
    <row r="3262" ht="14.25" customHeight="1"/>
    <row r="3263" ht="14.25" customHeight="1"/>
    <row r="3264" ht="14.25" customHeight="1"/>
    <row r="3265" ht="14.25" customHeight="1"/>
    <row r="3266" ht="14.25" customHeight="1"/>
    <row r="3267" ht="14.25" customHeight="1"/>
    <row r="3268" ht="14.25" customHeight="1"/>
    <row r="3269" ht="14.25" customHeight="1"/>
    <row r="3270" ht="14.25" customHeight="1"/>
    <row r="3271" ht="14.25" customHeight="1"/>
    <row r="3272" ht="14.25" customHeight="1"/>
    <row r="3273" ht="14.25" customHeight="1"/>
    <row r="3274" ht="14.25" customHeight="1"/>
    <row r="3275" ht="14.25" customHeight="1"/>
    <row r="3276" ht="14.25" customHeight="1"/>
    <row r="3277" ht="14.25" customHeight="1"/>
    <row r="3278" ht="14.25" customHeight="1"/>
    <row r="3279" ht="14.25" customHeight="1"/>
    <row r="3280" ht="14.25" customHeight="1"/>
    <row r="3281" ht="14.25" customHeight="1"/>
    <row r="3282" ht="14.25" customHeight="1"/>
    <row r="3283" ht="14.25" customHeight="1"/>
    <row r="3284" ht="14.25" customHeight="1"/>
    <row r="3285" ht="14.25" customHeight="1"/>
    <row r="3286" ht="14.25" customHeight="1"/>
    <row r="3287" ht="14.25" customHeight="1"/>
    <row r="3288" ht="14.25" customHeight="1"/>
    <row r="3289" ht="14.25" customHeight="1"/>
    <row r="3290" ht="14.25" customHeight="1"/>
    <row r="3291" ht="14.25" customHeight="1"/>
    <row r="3292" ht="14.25" customHeight="1"/>
    <row r="3293" ht="14.25" customHeight="1"/>
    <row r="3294" ht="14.25" customHeight="1"/>
    <row r="3295" ht="14.25" customHeight="1"/>
    <row r="3296" ht="14.25" customHeight="1"/>
    <row r="3297" ht="14.25" customHeight="1"/>
    <row r="3298" ht="14.25" customHeight="1"/>
    <row r="3299" ht="14.25" customHeight="1"/>
    <row r="3300" ht="14.25" customHeight="1"/>
    <row r="3301" ht="14.25" customHeight="1"/>
    <row r="3302" ht="14.25" customHeight="1"/>
    <row r="3303" ht="14.25" customHeight="1"/>
    <row r="3304" ht="14.25" customHeight="1"/>
    <row r="3305" ht="14.25" customHeight="1"/>
    <row r="3306" ht="14.25" customHeight="1"/>
    <row r="3307" ht="14.25" customHeight="1"/>
    <row r="3308" ht="14.25" customHeight="1"/>
    <row r="3309" ht="14.25" customHeight="1"/>
    <row r="3310" ht="14.25" customHeight="1"/>
    <row r="3311" ht="14.25" customHeight="1"/>
    <row r="3312" ht="14.25" customHeight="1"/>
    <row r="3313" ht="14.25" customHeight="1"/>
    <row r="3314" ht="14.25" customHeight="1"/>
    <row r="3315" ht="14.25" customHeight="1"/>
    <row r="3316" ht="14.25" customHeight="1"/>
    <row r="3317" ht="14.25" customHeight="1"/>
    <row r="3318" ht="14.25" customHeight="1"/>
    <row r="3319" ht="14.25" customHeight="1"/>
    <row r="3320" ht="14.25" customHeight="1"/>
    <row r="3321" ht="14.25" customHeight="1"/>
    <row r="3322" ht="14.25" customHeight="1"/>
    <row r="3323" ht="14.25" customHeight="1"/>
    <row r="3324" ht="14.25" customHeight="1"/>
    <row r="3325" ht="14.25" customHeight="1"/>
    <row r="3326" ht="14.25" customHeight="1"/>
    <row r="3327" ht="14.25" customHeight="1"/>
    <row r="3328" ht="14.25" customHeight="1"/>
    <row r="3329" ht="14.25" customHeight="1"/>
    <row r="3330" ht="14.25" customHeight="1"/>
    <row r="3331" ht="14.25" customHeight="1"/>
    <row r="3332" ht="14.25" customHeight="1"/>
    <row r="3333" ht="14.25" customHeight="1"/>
    <row r="3334" ht="14.25" customHeight="1"/>
    <row r="3335" ht="14.25" customHeight="1"/>
    <row r="3336" ht="14.25" customHeight="1"/>
    <row r="3337" ht="14.25" customHeight="1"/>
    <row r="3338" ht="14.25" customHeight="1"/>
    <row r="3339" ht="14.25" customHeight="1"/>
    <row r="3340" ht="14.25" customHeight="1"/>
    <row r="3341" ht="14.25" customHeight="1"/>
    <row r="3342" ht="14.25" customHeight="1"/>
    <row r="3343" ht="14.25" customHeight="1"/>
    <row r="3344" ht="14.25" customHeight="1"/>
    <row r="3345" ht="14.25" customHeight="1"/>
    <row r="3346" ht="14.25" customHeight="1"/>
    <row r="3347" ht="14.25" customHeight="1"/>
    <row r="3348" ht="14.25" customHeight="1"/>
    <row r="3349" ht="14.25" customHeight="1"/>
    <row r="3350" ht="14.25" customHeight="1"/>
    <row r="3351" ht="14.25" customHeight="1"/>
    <row r="3352" ht="14.25" customHeight="1"/>
    <row r="3353" ht="14.25" customHeight="1"/>
    <row r="3354" ht="14.25" customHeight="1"/>
    <row r="3355" ht="14.25" customHeight="1"/>
    <row r="3356" ht="14.25" customHeight="1"/>
    <row r="3357" ht="14.25" customHeight="1"/>
    <row r="3358" ht="14.25" customHeight="1"/>
    <row r="3359" ht="14.25" customHeight="1"/>
    <row r="3360" ht="14.25" customHeight="1"/>
    <row r="3361" ht="14.25" customHeight="1"/>
    <row r="3362" ht="14.25" customHeight="1"/>
    <row r="3363" ht="14.25" customHeight="1"/>
    <row r="3364" ht="14.25" customHeight="1"/>
    <row r="3365" ht="14.25" customHeight="1"/>
    <row r="3366" ht="14.25" customHeight="1"/>
    <row r="3367" ht="14.25" customHeight="1"/>
    <row r="3368" ht="14.25" customHeight="1"/>
    <row r="3369" ht="14.25" customHeight="1"/>
    <row r="3370" ht="14.25" customHeight="1"/>
    <row r="3371" ht="14.25" customHeight="1"/>
    <row r="3372" ht="14.25" customHeight="1"/>
    <row r="3373" ht="14.25" customHeight="1"/>
    <row r="3374" ht="14.25" customHeight="1"/>
    <row r="3375" ht="14.25" customHeight="1"/>
    <row r="3376" ht="14.25" customHeight="1"/>
    <row r="3377" ht="14.25" customHeight="1"/>
    <row r="3378" ht="14.25" customHeight="1"/>
    <row r="3379" ht="14.25" customHeight="1"/>
    <row r="3380" ht="14.25" customHeight="1"/>
    <row r="3381" ht="14.25" customHeight="1"/>
    <row r="3382" ht="14.25" customHeight="1"/>
    <row r="3383" ht="14.25" customHeight="1"/>
    <row r="3384" ht="14.25" customHeight="1"/>
    <row r="3385" ht="14.25" customHeight="1"/>
    <row r="3386" ht="14.25" customHeight="1"/>
    <row r="3387" ht="14.25" customHeight="1"/>
    <row r="3388" ht="14.25" customHeight="1"/>
    <row r="3389" ht="14.25" customHeight="1"/>
    <row r="3390" ht="14.25" customHeight="1"/>
    <row r="3391" ht="14.25" customHeight="1"/>
    <row r="3392" ht="14.25" customHeight="1"/>
    <row r="3393" ht="14.25" customHeight="1"/>
    <row r="3394" ht="14.25" customHeight="1"/>
    <row r="3395" ht="14.25" customHeight="1"/>
    <row r="3396" ht="14.25" customHeight="1"/>
    <row r="3397" ht="14.25" customHeight="1"/>
    <row r="3398" ht="14.25" customHeight="1"/>
    <row r="3399" ht="14.25" customHeight="1"/>
    <row r="3400" ht="14.25" customHeight="1"/>
    <row r="3401" ht="14.25" customHeight="1"/>
    <row r="3402" ht="14.25" customHeight="1"/>
    <row r="3403" ht="14.25" customHeight="1"/>
    <row r="3404" ht="14.25" customHeight="1"/>
    <row r="3405" ht="14.25" customHeight="1"/>
    <row r="3406" ht="14.25" customHeight="1"/>
    <row r="3407" ht="14.25" customHeight="1"/>
    <row r="3408" ht="14.25" customHeight="1"/>
    <row r="3409" ht="14.25" customHeight="1"/>
    <row r="3410" ht="14.25" customHeight="1"/>
    <row r="3411" ht="14.25" customHeight="1"/>
    <row r="3412" ht="14.25" customHeight="1"/>
    <row r="3413" ht="14.25" customHeight="1"/>
    <row r="3414" ht="14.25" customHeight="1"/>
    <row r="3415" ht="14.25" customHeight="1"/>
    <row r="3416" ht="14.25" customHeight="1"/>
    <row r="3417" ht="14.25" customHeight="1"/>
    <row r="3418" ht="14.25" customHeight="1"/>
    <row r="3419" ht="14.25" customHeight="1"/>
    <row r="3420" ht="14.25" customHeight="1"/>
    <row r="3421" ht="14.25" customHeight="1"/>
    <row r="3422" ht="14.25" customHeight="1"/>
    <row r="3423" ht="14.25" customHeight="1"/>
    <row r="3424" ht="14.25" customHeight="1"/>
    <row r="3425" ht="14.25" customHeight="1"/>
    <row r="3426" ht="14.25" customHeight="1"/>
    <row r="3427" ht="14.25" customHeight="1"/>
    <row r="3428" ht="14.25" customHeight="1"/>
    <row r="3429" ht="14.25" customHeight="1"/>
    <row r="3430" ht="14.25" customHeight="1"/>
    <row r="3431" ht="14.25" customHeight="1"/>
    <row r="3432" ht="14.25" customHeight="1"/>
    <row r="3433" ht="14.25" customHeight="1"/>
    <row r="3434" ht="14.25" customHeight="1"/>
    <row r="3435" ht="14.25" customHeight="1"/>
    <row r="3436" ht="14.25" customHeight="1"/>
    <row r="3437" ht="14.25" customHeight="1"/>
    <row r="3438" ht="14.25" customHeight="1"/>
    <row r="3439" ht="14.25" customHeight="1"/>
    <row r="3440" ht="14.25" customHeight="1"/>
    <row r="3441" ht="14.25" customHeight="1"/>
    <row r="3442" ht="14.25" customHeight="1"/>
    <row r="3443" ht="14.25" customHeight="1"/>
    <row r="3444" ht="14.25" customHeight="1"/>
    <row r="3445" ht="14.25" customHeight="1"/>
    <row r="3446" ht="14.25" customHeight="1"/>
    <row r="3447" ht="14.25" customHeight="1"/>
    <row r="3448" ht="14.25" customHeight="1"/>
    <row r="3449" ht="14.25" customHeight="1"/>
    <row r="3450" ht="14.25" customHeight="1"/>
    <row r="3451" ht="14.25" customHeight="1"/>
    <row r="3452" ht="14.25" customHeight="1"/>
    <row r="3453" ht="14.25" customHeight="1"/>
    <row r="3454" ht="14.25" customHeight="1"/>
    <row r="3455" ht="14.25" customHeight="1"/>
    <row r="3456" ht="14.25" customHeight="1"/>
    <row r="3457" ht="14.25" customHeight="1"/>
    <row r="3458" ht="14.25" customHeight="1"/>
    <row r="3459" ht="14.25" customHeight="1"/>
    <row r="3460" ht="14.25" customHeight="1"/>
    <row r="3461" ht="14.25" customHeight="1"/>
    <row r="3462" ht="14.25" customHeight="1"/>
    <row r="3463" ht="14.25" customHeight="1"/>
    <row r="3464" ht="14.25" customHeight="1"/>
    <row r="3465" ht="14.25" customHeight="1"/>
    <row r="3466" ht="14.25" customHeight="1"/>
    <row r="3467" ht="14.25" customHeight="1"/>
    <row r="3468" ht="14.25" customHeight="1"/>
    <row r="3469" ht="14.25" customHeight="1"/>
    <row r="3470" ht="14.25" customHeight="1"/>
    <row r="3471" ht="14.25" customHeight="1"/>
    <row r="3472" ht="14.25" customHeight="1"/>
    <row r="3473" ht="14.25" customHeight="1"/>
    <row r="3474" ht="14.25" customHeight="1"/>
    <row r="3475" ht="14.25" customHeight="1"/>
    <row r="3476" ht="14.25" customHeight="1"/>
    <row r="3477" ht="14.25" customHeight="1"/>
    <row r="3478" ht="14.25" customHeight="1"/>
    <row r="3479" ht="14.25" customHeight="1"/>
    <row r="3480" ht="14.25" customHeight="1"/>
    <row r="3481" ht="14.25" customHeight="1"/>
    <row r="3482" ht="14.25" customHeight="1"/>
    <row r="3483" ht="14.25" customHeight="1"/>
    <row r="3484" ht="14.25" customHeight="1"/>
    <row r="3485" ht="14.25" customHeight="1"/>
    <row r="3486" ht="14.25" customHeight="1"/>
    <row r="3487" ht="14.25" customHeight="1"/>
    <row r="3488" ht="14.25" customHeight="1"/>
    <row r="3489" ht="14.25" customHeight="1"/>
    <row r="3490" ht="14.25" customHeight="1"/>
    <row r="3491" ht="14.25" customHeight="1"/>
    <row r="3492" ht="14.25" customHeight="1"/>
    <row r="3493" ht="14.25" customHeight="1"/>
    <row r="3494" ht="14.25" customHeight="1"/>
    <row r="3495" ht="14.25" customHeight="1"/>
    <row r="3496" ht="14.25" customHeight="1"/>
    <row r="3497" ht="14.25" customHeight="1"/>
    <row r="3498" ht="14.25" customHeight="1"/>
    <row r="3499" ht="14.25" customHeight="1"/>
    <row r="3500" ht="14.25" customHeight="1"/>
    <row r="3501" ht="14.25" customHeight="1"/>
    <row r="3502" ht="14.25" customHeight="1"/>
    <row r="3503" ht="14.25" customHeight="1"/>
    <row r="3504" ht="14.25" customHeight="1"/>
    <row r="3505" ht="14.25" customHeight="1"/>
    <row r="3506" ht="14.25" customHeight="1"/>
    <row r="3507" ht="14.25" customHeight="1"/>
    <row r="3508" ht="14.25" customHeight="1"/>
    <row r="3509" ht="14.25" customHeight="1"/>
    <row r="3510" ht="14.25" customHeight="1"/>
    <row r="3511" ht="14.25" customHeight="1"/>
    <row r="3512" ht="14.25" customHeight="1"/>
    <row r="3513" ht="14.25" customHeight="1"/>
    <row r="3514" ht="14.25" customHeight="1"/>
    <row r="3515" ht="14.25" customHeight="1"/>
    <row r="3516" ht="14.25" customHeight="1"/>
    <row r="3517" ht="14.25" customHeight="1"/>
    <row r="3518" ht="14.25" customHeight="1"/>
    <row r="3519" ht="14.25" customHeight="1"/>
    <row r="3520" ht="14.25" customHeight="1"/>
    <row r="3521" ht="14.25" customHeight="1"/>
    <row r="3522" ht="14.25" customHeight="1"/>
    <row r="3523" ht="14.25" customHeight="1"/>
    <row r="3524" ht="14.25" customHeight="1"/>
    <row r="3525" ht="14.25" customHeight="1"/>
    <row r="3526" ht="14.25" customHeight="1"/>
    <row r="3527" ht="14.25" customHeight="1"/>
    <row r="3528" ht="14.25" customHeight="1"/>
    <row r="3529" ht="14.25" customHeight="1"/>
    <row r="3530" ht="14.25" customHeight="1"/>
    <row r="3531" ht="14.25" customHeight="1"/>
    <row r="3532" ht="14.25" customHeight="1"/>
    <row r="3533" ht="14.25" customHeight="1"/>
    <row r="3534" ht="14.25" customHeight="1"/>
    <row r="3535" ht="14.25" customHeight="1"/>
    <row r="3536" ht="14.25" customHeight="1"/>
    <row r="3537" ht="14.25" customHeight="1"/>
    <row r="3538" ht="14.25" customHeight="1"/>
    <row r="3539" ht="14.25" customHeight="1"/>
    <row r="3540" ht="14.25" customHeight="1"/>
    <row r="3541" ht="14.25" customHeight="1"/>
    <row r="3542" ht="14.25" customHeight="1"/>
    <row r="3543" ht="14.25" customHeight="1"/>
    <row r="3544" ht="14.25" customHeight="1"/>
    <row r="3545" ht="14.25" customHeight="1"/>
    <row r="3546" ht="14.25" customHeight="1"/>
    <row r="3547" ht="14.25" customHeight="1"/>
    <row r="3548" ht="14.25" customHeight="1"/>
    <row r="3549" ht="14.25" customHeight="1"/>
    <row r="3550" ht="14.25" customHeight="1"/>
    <row r="3551" ht="14.25" customHeight="1"/>
    <row r="3552" ht="14.25" customHeight="1"/>
    <row r="3553" ht="14.25" customHeight="1"/>
    <row r="3554" ht="14.25" customHeight="1"/>
    <row r="3555" ht="14.25" customHeight="1"/>
    <row r="3556" ht="14.25" customHeight="1"/>
    <row r="3557" ht="14.25" customHeight="1"/>
    <row r="3558" ht="14.25" customHeight="1"/>
    <row r="3559" ht="14.25" customHeight="1"/>
    <row r="3560" ht="14.25" customHeight="1"/>
    <row r="3561" ht="14.25" customHeight="1"/>
    <row r="3562" ht="14.25" customHeight="1"/>
    <row r="3563" ht="14.25" customHeight="1"/>
    <row r="3564" ht="14.25" customHeight="1"/>
    <row r="3565" ht="14.25" customHeight="1"/>
    <row r="3566" ht="14.25" customHeight="1"/>
    <row r="3567" ht="14.25" customHeight="1"/>
    <row r="3568" ht="14.25" customHeight="1"/>
    <row r="3569" ht="14.25" customHeight="1"/>
    <row r="3570" ht="14.25" customHeight="1"/>
    <row r="3571" ht="14.25" customHeight="1"/>
    <row r="3572" ht="14.25" customHeight="1"/>
    <row r="3573" ht="14.25" customHeight="1"/>
    <row r="3574" ht="14.25" customHeight="1"/>
    <row r="3575" ht="14.25" customHeight="1"/>
    <row r="3576" ht="14.25" customHeight="1"/>
    <row r="3577" ht="14.25" customHeight="1"/>
    <row r="3578" ht="14.25" customHeight="1"/>
    <row r="3579" ht="14.25" customHeight="1"/>
    <row r="3580" ht="14.25" customHeight="1"/>
    <row r="3581" ht="14.25" customHeight="1"/>
    <row r="3582" ht="14.25" customHeight="1"/>
    <row r="3583" ht="14.25" customHeight="1"/>
    <row r="3584" ht="14.25" customHeight="1"/>
    <row r="3585" ht="14.25" customHeight="1"/>
    <row r="3586" ht="14.25" customHeight="1"/>
    <row r="3587" ht="14.25" customHeight="1"/>
    <row r="3588" ht="14.25" customHeight="1"/>
    <row r="3589" ht="14.25" customHeight="1"/>
    <row r="3590" ht="14.25" customHeight="1"/>
    <row r="3591" ht="14.25" customHeight="1"/>
    <row r="3592" ht="14.25" customHeight="1"/>
    <row r="3593" ht="14.25" customHeight="1"/>
    <row r="3594" ht="14.25" customHeight="1"/>
    <row r="3595" ht="14.25" customHeight="1"/>
    <row r="3596" ht="14.25" customHeight="1"/>
    <row r="3597" ht="14.25" customHeight="1"/>
    <row r="3598" ht="14.25" customHeight="1"/>
    <row r="3599" ht="14.25" customHeight="1"/>
    <row r="3600" ht="14.25" customHeight="1"/>
    <row r="3601" ht="14.25" customHeight="1"/>
    <row r="3602" ht="14.25" customHeight="1"/>
    <row r="3603" ht="14.25" customHeight="1"/>
    <row r="3604" ht="14.25" customHeight="1"/>
    <row r="3605" ht="14.25" customHeight="1"/>
    <row r="3606" ht="14.25" customHeight="1"/>
    <row r="3607" ht="14.25" customHeight="1"/>
    <row r="3608" ht="14.25" customHeight="1"/>
    <row r="3609" ht="14.25" customHeight="1"/>
    <row r="3610" ht="14.25" customHeight="1"/>
    <row r="3611" ht="14.25" customHeight="1"/>
    <row r="3612" ht="14.25" customHeight="1"/>
    <row r="3613" ht="14.25" customHeight="1"/>
    <row r="3614" ht="14.25" customHeight="1"/>
    <row r="3615" ht="14.25" customHeight="1"/>
    <row r="3616" ht="14.25" customHeight="1"/>
    <row r="3617" ht="14.25" customHeight="1"/>
    <row r="3618" ht="14.25" customHeight="1"/>
    <row r="3619" ht="14.25" customHeight="1"/>
    <row r="3620" ht="14.25" customHeight="1"/>
    <row r="3621" ht="14.25" customHeight="1"/>
    <row r="3622" ht="14.25" customHeight="1"/>
    <row r="3623" ht="14.25" customHeight="1"/>
    <row r="3624" ht="14.25" customHeight="1"/>
    <row r="3625" ht="14.25" customHeight="1"/>
    <row r="3626" ht="14.25" customHeight="1"/>
    <row r="3627" ht="14.25" customHeight="1"/>
    <row r="3628" ht="14.25" customHeight="1"/>
    <row r="3629" ht="14.25" customHeight="1"/>
    <row r="3630" ht="14.25" customHeight="1"/>
    <row r="3631" ht="14.25" customHeight="1"/>
    <row r="3632" ht="14.25" customHeight="1"/>
    <row r="3633" ht="14.25" customHeight="1"/>
    <row r="3634" ht="14.25" customHeight="1"/>
    <row r="3635" ht="14.25" customHeight="1"/>
    <row r="3636" ht="14.25" customHeight="1"/>
    <row r="3637" ht="14.25" customHeight="1"/>
    <row r="3638" ht="14.25" customHeight="1"/>
    <row r="3639" ht="14.25" customHeight="1"/>
    <row r="3640" ht="14.25" customHeight="1"/>
    <row r="3641" ht="14.25" customHeight="1"/>
    <row r="3642" ht="14.25" customHeight="1"/>
    <row r="3643" ht="14.25" customHeight="1"/>
    <row r="3644" ht="14.25" customHeight="1"/>
    <row r="3645" ht="14.25" customHeight="1"/>
    <row r="3646" ht="14.25" customHeight="1"/>
    <row r="3647" ht="14.25" customHeight="1"/>
    <row r="3648" ht="14.25" customHeight="1"/>
    <row r="3649" ht="14.25" customHeight="1"/>
    <row r="3650" ht="14.25" customHeight="1"/>
    <row r="3651" ht="14.25" customHeight="1"/>
    <row r="3652" ht="14.25" customHeight="1"/>
    <row r="3653" ht="14.25" customHeight="1"/>
    <row r="3654" ht="14.25" customHeight="1"/>
    <row r="3655" ht="14.25" customHeight="1"/>
    <row r="3656" ht="14.25" customHeight="1"/>
    <row r="3657" ht="14.25" customHeight="1"/>
    <row r="3658" ht="14.25" customHeight="1"/>
    <row r="3659" ht="14.25" customHeight="1"/>
    <row r="3660" ht="14.25" customHeight="1"/>
    <row r="3661" ht="14.25" customHeight="1"/>
    <row r="3662" ht="14.25" customHeight="1"/>
    <row r="3663" ht="14.25" customHeight="1"/>
    <row r="3664" ht="14.25" customHeight="1"/>
    <row r="3665" ht="14.25" customHeight="1"/>
    <row r="3666" ht="14.25" customHeight="1"/>
    <row r="3667" ht="14.25" customHeight="1"/>
    <row r="3668" ht="14.25" customHeight="1"/>
    <row r="3669" ht="14.25" customHeight="1"/>
    <row r="3670" ht="14.25" customHeight="1"/>
    <row r="3671" ht="14.25" customHeight="1"/>
    <row r="3672" ht="14.25" customHeight="1"/>
    <row r="3673" ht="14.25" customHeight="1"/>
    <row r="3674" ht="14.25" customHeight="1"/>
    <row r="3675" ht="14.25" customHeight="1"/>
    <row r="3676" ht="14.25" customHeight="1"/>
    <row r="3677" ht="14.25" customHeight="1"/>
    <row r="3678" ht="14.25" customHeight="1"/>
    <row r="3679" ht="14.25" customHeight="1"/>
    <row r="3680" ht="14.25" customHeight="1"/>
    <row r="3681" ht="14.25" customHeight="1"/>
    <row r="3682" ht="14.25" customHeight="1"/>
    <row r="3683" ht="14.25" customHeight="1"/>
    <row r="3684" ht="14.25" customHeight="1"/>
    <row r="3685" ht="14.25" customHeight="1"/>
    <row r="3686" ht="14.25" customHeight="1"/>
    <row r="3687" ht="14.25" customHeight="1"/>
    <row r="3688" ht="14.25" customHeight="1"/>
    <row r="3689" ht="14.25" customHeight="1"/>
    <row r="3690" ht="14.25" customHeight="1"/>
    <row r="3691" ht="14.25" customHeight="1"/>
    <row r="3692" ht="14.25" customHeight="1"/>
    <row r="3693" ht="14.25" customHeight="1"/>
    <row r="3694" ht="14.25" customHeight="1"/>
    <row r="3695" ht="14.25" customHeight="1"/>
    <row r="3696" ht="14.25" customHeight="1"/>
    <row r="3697" ht="14.25" customHeight="1"/>
    <row r="3698" ht="14.25" customHeight="1"/>
    <row r="3699" ht="14.25" customHeight="1"/>
    <row r="3700" ht="14.25" customHeight="1"/>
    <row r="3701" ht="14.25" customHeight="1"/>
    <row r="3702" ht="14.25" customHeight="1"/>
    <row r="3703" ht="14.25" customHeight="1"/>
    <row r="3704" ht="14.25" customHeight="1"/>
    <row r="3705" ht="14.25" customHeight="1"/>
    <row r="3706" ht="14.25" customHeight="1"/>
    <row r="3707" ht="14.25" customHeight="1"/>
    <row r="3708" ht="14.25" customHeight="1"/>
    <row r="3709" ht="14.25" customHeight="1"/>
    <row r="3710" ht="14.25" customHeight="1"/>
    <row r="3711" ht="14.25" customHeight="1"/>
    <row r="3712" ht="14.25" customHeight="1"/>
    <row r="3713" ht="14.25" customHeight="1"/>
    <row r="3714" ht="14.25" customHeight="1"/>
    <row r="3715" ht="14.25" customHeight="1"/>
    <row r="3716" ht="14.25" customHeight="1"/>
    <row r="3717" ht="14.25" customHeight="1"/>
    <row r="3718" ht="14.25" customHeight="1"/>
    <row r="3719" ht="14.25" customHeight="1"/>
    <row r="3720" ht="14.25" customHeight="1"/>
    <row r="3721" ht="14.25" customHeight="1"/>
    <row r="3722" ht="14.25" customHeight="1"/>
    <row r="3723" ht="14.25" customHeight="1"/>
    <row r="3724" ht="14.25" customHeight="1"/>
    <row r="3725" ht="14.25" customHeight="1"/>
    <row r="3726" ht="14.25" customHeight="1"/>
    <row r="3727" ht="14.25" customHeight="1"/>
    <row r="3728" ht="14.25" customHeight="1"/>
    <row r="3729" ht="14.25" customHeight="1"/>
    <row r="3730" ht="14.25" customHeight="1"/>
    <row r="3731" ht="14.25" customHeight="1"/>
    <row r="3732" ht="14.25" customHeight="1"/>
    <row r="3733" ht="14.25" customHeight="1"/>
    <row r="3734" ht="14.25" customHeight="1"/>
    <row r="3735" ht="14.25" customHeight="1"/>
    <row r="3736" ht="14.25" customHeight="1"/>
    <row r="3737" ht="14.25" customHeight="1"/>
    <row r="3738" ht="14.25" customHeight="1"/>
    <row r="3739" ht="14.25" customHeight="1"/>
    <row r="3740" ht="14.25" customHeight="1"/>
    <row r="3741" ht="14.25" customHeight="1"/>
    <row r="3742" ht="14.25" customHeight="1"/>
    <row r="3743" ht="14.25" customHeight="1"/>
    <row r="3744" ht="14.25" customHeight="1"/>
    <row r="3745" ht="14.25" customHeight="1"/>
    <row r="3746" ht="14.25" customHeight="1"/>
    <row r="3747" ht="14.25" customHeight="1"/>
    <row r="3748" ht="14.25" customHeight="1"/>
    <row r="3749" ht="14.25" customHeight="1"/>
    <row r="3750" ht="14.25" customHeight="1"/>
    <row r="3751" ht="14.25" customHeight="1"/>
    <row r="3752" ht="14.25" customHeight="1"/>
    <row r="3753" ht="14.25" customHeight="1"/>
    <row r="3754" ht="14.25" customHeight="1"/>
    <row r="3755" ht="14.25" customHeight="1"/>
    <row r="3756" ht="14.25" customHeight="1"/>
    <row r="3757" ht="14.25" customHeight="1"/>
    <row r="3758" ht="14.25" customHeight="1"/>
    <row r="3759" ht="14.25" customHeight="1"/>
    <row r="3760" ht="14.25" customHeight="1"/>
    <row r="3761" ht="14.25" customHeight="1"/>
    <row r="3762" ht="14.25" customHeight="1"/>
    <row r="3763" ht="14.25" customHeight="1"/>
    <row r="3764" ht="14.25" customHeight="1"/>
    <row r="3765" ht="14.25" customHeight="1"/>
    <row r="3766" ht="14.25" customHeight="1"/>
    <row r="3767" ht="14.25" customHeight="1"/>
    <row r="3768" ht="14.25" customHeight="1"/>
    <row r="3769" ht="14.25" customHeight="1"/>
    <row r="3770" ht="14.25" customHeight="1"/>
    <row r="3771" ht="14.25" customHeight="1"/>
    <row r="3772" ht="14.25" customHeight="1"/>
    <row r="3773" ht="14.25" customHeight="1"/>
    <row r="3774" ht="14.25" customHeight="1"/>
    <row r="3775" ht="14.25" customHeight="1"/>
    <row r="3776" ht="14.25" customHeight="1"/>
    <row r="3777" ht="14.25" customHeight="1"/>
    <row r="3778" ht="14.25" customHeight="1"/>
    <row r="3779" ht="14.25" customHeight="1"/>
    <row r="3780" ht="14.25" customHeight="1"/>
    <row r="3781" ht="14.25" customHeight="1"/>
    <row r="3782" ht="14.25" customHeight="1"/>
    <row r="3783" ht="14.25" customHeight="1"/>
    <row r="3784" ht="14.25" customHeight="1"/>
    <row r="3785" ht="14.25" customHeight="1"/>
    <row r="3786" ht="14.25" customHeight="1"/>
    <row r="3787" ht="14.25" customHeight="1"/>
    <row r="3788" ht="14.25" customHeight="1"/>
    <row r="3789" ht="14.25" customHeight="1"/>
    <row r="3790" ht="14.25" customHeight="1"/>
    <row r="3791" ht="14.25" customHeight="1"/>
    <row r="3792" ht="14.25" customHeight="1"/>
    <row r="3793" ht="14.25" customHeight="1"/>
    <row r="3794" ht="14.25" customHeight="1"/>
    <row r="3795" ht="14.25" customHeight="1"/>
    <row r="3796" ht="14.25" customHeight="1"/>
    <row r="3797" ht="14.25" customHeight="1"/>
    <row r="3798" ht="14.25" customHeight="1"/>
    <row r="3799" ht="14.25" customHeight="1"/>
    <row r="3800" ht="14.25" customHeight="1"/>
    <row r="3801" ht="14.25" customHeight="1"/>
    <row r="3802" ht="14.25" customHeight="1"/>
    <row r="3803" ht="14.25" customHeight="1"/>
    <row r="3804" ht="14.25" customHeight="1"/>
    <row r="3805" ht="14.25" customHeight="1"/>
    <row r="3806" ht="14.25" customHeight="1"/>
    <row r="3807" ht="14.25" customHeight="1"/>
    <row r="3808" ht="14.25" customHeight="1"/>
    <row r="3809" ht="14.25" customHeight="1"/>
    <row r="3810" ht="14.25" customHeight="1"/>
    <row r="3811" ht="14.25" customHeight="1"/>
    <row r="3812" ht="14.25" customHeight="1"/>
    <row r="3813" ht="14.25" customHeight="1"/>
    <row r="3814" ht="14.25" customHeight="1"/>
    <row r="3815" ht="14.25" customHeight="1"/>
    <row r="3816" ht="14.25" customHeight="1"/>
    <row r="3817" ht="14.25" customHeight="1"/>
    <row r="3818" ht="14.25" customHeight="1"/>
    <row r="3819" ht="14.25" customHeight="1"/>
    <row r="3820" ht="14.25" customHeight="1"/>
    <row r="3821" ht="14.25" customHeight="1"/>
    <row r="3822" ht="14.25" customHeight="1"/>
    <row r="3823" ht="14.25" customHeight="1"/>
    <row r="3824" ht="14.25" customHeight="1"/>
    <row r="3825" ht="14.25" customHeight="1"/>
    <row r="3826" ht="14.25" customHeight="1"/>
    <row r="3827" ht="14.25" customHeight="1"/>
    <row r="3828" ht="14.25" customHeight="1"/>
    <row r="3829" ht="14.25" customHeight="1"/>
    <row r="3830" ht="14.25" customHeight="1"/>
    <row r="3831" ht="14.25" customHeight="1"/>
    <row r="3832" ht="14.25" customHeight="1"/>
    <row r="3833" ht="14.25" customHeight="1"/>
    <row r="3834" ht="14.25" customHeight="1"/>
    <row r="3835" ht="14.25" customHeight="1"/>
    <row r="3836" ht="14.25" customHeight="1"/>
    <row r="3837" ht="14.25" customHeight="1"/>
    <row r="3838" ht="14.25" customHeight="1"/>
    <row r="3839" ht="14.25" customHeight="1"/>
    <row r="3840" ht="14.25" customHeight="1"/>
    <row r="3841" ht="14.25" customHeight="1"/>
    <row r="3842" ht="14.25" customHeight="1"/>
    <row r="3843" ht="14.25" customHeight="1"/>
    <row r="3844" ht="14.25" customHeight="1"/>
    <row r="3845" ht="14.25" customHeight="1"/>
    <row r="3846" ht="14.25" customHeight="1"/>
    <row r="3847" ht="14.25" customHeight="1"/>
    <row r="3848" ht="14.25" customHeight="1"/>
    <row r="3849" ht="14.25" customHeight="1"/>
    <row r="3850" ht="14.25" customHeight="1"/>
    <row r="3851" ht="14.25" customHeight="1"/>
    <row r="3852" ht="14.25" customHeight="1"/>
    <row r="3853" ht="14.25" customHeight="1"/>
    <row r="3854" ht="14.25" customHeight="1"/>
    <row r="3855" ht="14.25" customHeight="1"/>
    <row r="3856" ht="14.25" customHeight="1"/>
    <row r="3857" ht="14.25" customHeight="1"/>
    <row r="3858" ht="14.25" customHeight="1"/>
    <row r="3859" ht="14.25" customHeight="1"/>
    <row r="3860" ht="14.25" customHeight="1"/>
    <row r="3861" ht="14.25" customHeight="1"/>
    <row r="3862" ht="14.25" customHeight="1"/>
    <row r="3863" ht="14.25" customHeight="1"/>
    <row r="3864" ht="14.25" customHeight="1"/>
    <row r="3865" ht="14.25" customHeight="1"/>
    <row r="3866" ht="14.25" customHeight="1"/>
    <row r="3867" ht="14.25" customHeight="1"/>
    <row r="3868" ht="14.25" customHeight="1"/>
    <row r="3869" ht="14.25" customHeight="1"/>
    <row r="3870" ht="14.25" customHeight="1"/>
    <row r="3871" ht="14.25" customHeight="1"/>
    <row r="3872" ht="14.25" customHeight="1"/>
    <row r="3873" ht="14.25" customHeight="1"/>
    <row r="3874" ht="14.25" customHeight="1"/>
    <row r="3875" ht="14.25" customHeight="1"/>
    <row r="3876" ht="14.25" customHeight="1"/>
    <row r="3877" ht="14.25" customHeight="1"/>
    <row r="3878" ht="14.25" customHeight="1"/>
    <row r="3879" ht="14.25" customHeight="1"/>
    <row r="3880" ht="14.25" customHeight="1"/>
    <row r="3881" ht="14.25" customHeight="1"/>
    <row r="3882" ht="14.25" customHeight="1"/>
    <row r="3883" ht="14.25" customHeight="1"/>
    <row r="3884" ht="14.25" customHeight="1"/>
    <row r="3885" ht="14.25" customHeight="1"/>
    <row r="3886" ht="14.25" customHeight="1"/>
    <row r="3887" ht="14.25" customHeight="1"/>
    <row r="3888" ht="14.25" customHeight="1"/>
    <row r="3889" ht="14.25" customHeight="1"/>
    <row r="3890" ht="14.25" customHeight="1"/>
    <row r="3891" ht="14.25" customHeight="1"/>
    <row r="3892" ht="14.25" customHeight="1"/>
    <row r="3893" ht="14.25" customHeight="1"/>
    <row r="3894" ht="14.25" customHeight="1"/>
    <row r="3895" ht="14.25" customHeight="1"/>
    <row r="3896" ht="14.25" customHeight="1"/>
    <row r="3897" ht="14.25" customHeight="1"/>
    <row r="3898" ht="14.25" customHeight="1"/>
    <row r="3899" ht="14.25" customHeight="1"/>
    <row r="3900" ht="14.25" customHeight="1"/>
    <row r="3901" ht="14.25" customHeight="1"/>
    <row r="3902" ht="14.25" customHeight="1"/>
    <row r="3903" ht="14.25" customHeight="1"/>
    <row r="3904" ht="14.25" customHeight="1"/>
    <row r="3905" ht="14.25" customHeight="1"/>
    <row r="3906" ht="14.25" customHeight="1"/>
    <row r="3907" ht="14.25" customHeight="1"/>
    <row r="3908" ht="14.25" customHeight="1"/>
    <row r="3909" ht="14.25" customHeight="1"/>
    <row r="3910" ht="14.25" customHeight="1"/>
    <row r="3911" ht="14.25" customHeight="1"/>
    <row r="3912" ht="14.25" customHeight="1"/>
    <row r="3913" ht="14.25" customHeight="1"/>
    <row r="3914" ht="14.25" customHeight="1"/>
    <row r="3915" ht="14.25" customHeight="1"/>
    <row r="3916" ht="14.25" customHeight="1"/>
    <row r="3917" ht="14.25" customHeight="1"/>
    <row r="3918" ht="14.25" customHeight="1"/>
    <row r="3919" ht="14.25" customHeight="1"/>
    <row r="3920" ht="14.25" customHeight="1"/>
    <row r="3921" ht="14.25" customHeight="1"/>
    <row r="3922" ht="14.25" customHeight="1"/>
    <row r="3923" ht="14.25" customHeight="1"/>
    <row r="3924" ht="14.25" customHeight="1"/>
    <row r="3925" ht="14.25" customHeight="1"/>
    <row r="3926" ht="14.25" customHeight="1"/>
    <row r="3927" ht="14.25" customHeight="1"/>
    <row r="3928" ht="14.25" customHeight="1"/>
    <row r="3929" ht="14.25" customHeight="1"/>
    <row r="3930" ht="14.25" customHeight="1"/>
    <row r="3931" ht="14.25" customHeight="1"/>
    <row r="3932" ht="14.25" customHeight="1"/>
    <row r="3933" ht="14.25" customHeight="1"/>
    <row r="3934" ht="14.25" customHeight="1"/>
    <row r="3935" ht="14.25" customHeight="1"/>
    <row r="3936" ht="14.25" customHeight="1"/>
    <row r="3937" ht="14.25" customHeight="1"/>
    <row r="3938" ht="14.25" customHeight="1"/>
    <row r="3939" ht="14.25" customHeight="1"/>
    <row r="3940" ht="14.25" customHeight="1"/>
    <row r="3941" ht="14.25" customHeight="1"/>
    <row r="3942" ht="14.25" customHeight="1"/>
    <row r="3943" ht="14.25" customHeight="1"/>
    <row r="3944" ht="14.25" customHeight="1"/>
    <row r="3945" ht="14.25" customHeight="1"/>
    <row r="3946" ht="14.25" customHeight="1"/>
    <row r="3947" ht="14.25" customHeight="1"/>
    <row r="3948" ht="14.25" customHeight="1"/>
    <row r="3949" ht="14.25" customHeight="1"/>
    <row r="3950" ht="14.25" customHeight="1"/>
    <row r="3951" ht="14.25" customHeight="1"/>
    <row r="3952" ht="14.25" customHeight="1"/>
    <row r="3953" ht="14.25" customHeight="1"/>
    <row r="3954" ht="14.25" customHeight="1"/>
    <row r="3955" ht="14.25" customHeight="1"/>
    <row r="3956" ht="14.25" customHeight="1"/>
    <row r="3957" ht="14.25" customHeight="1"/>
    <row r="3958" ht="14.25" customHeight="1"/>
    <row r="3959" ht="14.25" customHeight="1"/>
    <row r="3960" ht="14.25" customHeight="1"/>
    <row r="3961" ht="14.25" customHeight="1"/>
    <row r="3962" ht="14.25" customHeight="1"/>
    <row r="3963" ht="14.25" customHeight="1"/>
    <row r="3964" ht="14.25" customHeight="1"/>
    <row r="3965" ht="14.25" customHeight="1"/>
    <row r="3966" ht="14.25" customHeight="1"/>
    <row r="3967" ht="14.25" customHeight="1"/>
    <row r="3968" ht="14.25" customHeight="1"/>
    <row r="3969" ht="14.25" customHeight="1"/>
    <row r="3970" ht="14.25" customHeight="1"/>
    <row r="3971" ht="14.25" customHeight="1"/>
    <row r="3972" ht="14.25" customHeight="1"/>
    <row r="3973" ht="14.25" customHeight="1"/>
    <row r="3974" ht="14.25" customHeight="1"/>
    <row r="3975" ht="14.25" customHeight="1"/>
    <row r="3976" ht="14.25" customHeight="1"/>
    <row r="3977" ht="14.25" customHeight="1"/>
    <row r="3978" ht="14.25" customHeight="1"/>
    <row r="3979" ht="14.25" customHeight="1"/>
    <row r="3980" ht="14.25" customHeight="1"/>
    <row r="3981" ht="14.25" customHeight="1"/>
    <row r="3982" ht="14.25" customHeight="1"/>
    <row r="3983" ht="14.25" customHeight="1"/>
    <row r="3984" ht="14.25" customHeight="1"/>
    <row r="3985" ht="14.25" customHeight="1"/>
    <row r="3986" ht="14.25" customHeight="1"/>
    <row r="3987" ht="14.25" customHeight="1"/>
    <row r="3988" ht="14.25" customHeight="1"/>
    <row r="3989" ht="14.25" customHeight="1"/>
    <row r="3990" ht="14.25" customHeight="1"/>
    <row r="3991" ht="14.25" customHeight="1"/>
    <row r="3992" ht="14.25" customHeight="1"/>
    <row r="3993" ht="14.25" customHeight="1"/>
    <row r="3994" ht="14.25" customHeight="1"/>
    <row r="3995" ht="14.25" customHeight="1"/>
    <row r="3996" ht="14.25" customHeight="1"/>
    <row r="3997" ht="14.25" customHeight="1"/>
    <row r="3998" ht="14.25" customHeight="1"/>
    <row r="3999" ht="14.25" customHeight="1"/>
    <row r="4000" ht="14.25" customHeight="1"/>
    <row r="4001" ht="14.25" customHeight="1"/>
    <row r="4002" ht="14.25" customHeight="1"/>
    <row r="4003" ht="14.25" customHeight="1"/>
    <row r="4004" ht="14.25" customHeight="1"/>
    <row r="4005" ht="14.25" customHeight="1"/>
    <row r="4006" ht="14.25" customHeight="1"/>
    <row r="4007" ht="14.25" customHeight="1"/>
    <row r="4008" ht="14.25" customHeight="1"/>
    <row r="4009" ht="14.25" customHeight="1"/>
    <row r="4010" ht="14.25" customHeight="1"/>
    <row r="4011" ht="14.25" customHeight="1"/>
    <row r="4012" ht="14.25" customHeight="1"/>
    <row r="4013" ht="14.25" customHeight="1"/>
    <row r="4014" ht="14.25" customHeight="1"/>
    <row r="4015" ht="14.25" customHeight="1"/>
    <row r="4016" ht="14.25" customHeight="1"/>
    <row r="4017" ht="14.25" customHeight="1"/>
    <row r="4018" ht="14.25" customHeight="1"/>
    <row r="4019" ht="14.25" customHeight="1"/>
    <row r="4020" ht="14.25" customHeight="1"/>
    <row r="4021" ht="14.25" customHeight="1"/>
    <row r="4022" ht="14.25" customHeight="1"/>
    <row r="4023" ht="14.25" customHeight="1"/>
    <row r="4024" ht="14.25" customHeight="1"/>
    <row r="4025" ht="14.25" customHeight="1"/>
    <row r="4026" ht="14.25" customHeight="1"/>
    <row r="4027" ht="14.25" customHeight="1"/>
    <row r="4028" ht="14.25" customHeight="1"/>
    <row r="4029" ht="14.25" customHeight="1"/>
    <row r="4030" ht="14.25" customHeight="1"/>
    <row r="4031" ht="14.25" customHeight="1"/>
    <row r="4032" ht="14.25" customHeight="1"/>
    <row r="4033" ht="14.25" customHeight="1"/>
    <row r="4034" ht="14.25" customHeight="1"/>
    <row r="4035" ht="14.25" customHeight="1"/>
    <row r="4036" ht="14.25" customHeight="1"/>
    <row r="4037" ht="14.25" customHeight="1"/>
    <row r="4038" ht="14.25" customHeight="1"/>
    <row r="4039" ht="14.25" customHeight="1"/>
    <row r="4040" ht="14.25" customHeight="1"/>
    <row r="4041" ht="14.25" customHeight="1"/>
    <row r="4042" ht="14.25" customHeight="1"/>
    <row r="4043" ht="14.25" customHeight="1"/>
    <row r="4044" ht="14.25" customHeight="1"/>
    <row r="4045" ht="14.25" customHeight="1"/>
    <row r="4046" ht="14.25" customHeight="1"/>
    <row r="4047" ht="14.25" customHeight="1"/>
    <row r="4048" ht="14.25" customHeight="1"/>
    <row r="4049" ht="14.25" customHeight="1"/>
    <row r="4050" ht="14.25" customHeight="1"/>
    <row r="4051" ht="14.25" customHeight="1"/>
    <row r="4052" ht="14.25" customHeight="1"/>
    <row r="4053" ht="14.25" customHeight="1"/>
    <row r="4054" ht="14.25" customHeight="1"/>
    <row r="4055" ht="14.25" customHeight="1"/>
    <row r="4056" ht="14.25" customHeight="1"/>
    <row r="4057" ht="14.25" customHeight="1"/>
    <row r="4058" ht="14.25" customHeight="1"/>
    <row r="4059" ht="14.25" customHeight="1"/>
    <row r="4060" ht="14.25" customHeight="1"/>
    <row r="4061" ht="14.25" customHeight="1"/>
    <row r="4062" ht="14.25" customHeight="1"/>
    <row r="4063" ht="14.25" customHeight="1"/>
    <row r="4064" ht="14.25" customHeight="1"/>
    <row r="4065" ht="14.25" customHeight="1"/>
    <row r="4066" ht="14.25" customHeight="1"/>
    <row r="4067" ht="14.25" customHeight="1"/>
    <row r="4068" ht="14.25" customHeight="1"/>
    <row r="4069" ht="14.25" customHeight="1"/>
    <row r="4070" ht="14.25" customHeight="1"/>
    <row r="4071" ht="14.25" customHeight="1"/>
    <row r="4072" ht="14.25" customHeight="1"/>
    <row r="4073" ht="14.25" customHeight="1"/>
    <row r="4074" ht="14.25" customHeight="1"/>
    <row r="4075" ht="14.25" customHeight="1"/>
    <row r="4076" ht="14.25" customHeight="1"/>
    <row r="4077" ht="14.25" customHeight="1"/>
    <row r="4078" ht="14.25" customHeight="1"/>
    <row r="4079" ht="14.25" customHeight="1"/>
    <row r="4080" ht="14.25" customHeight="1"/>
    <row r="4081" ht="14.25" customHeight="1"/>
    <row r="4082" ht="14.25" customHeight="1"/>
    <row r="4083" ht="14.25" customHeight="1"/>
    <row r="4084" ht="14.25" customHeight="1"/>
    <row r="4085" ht="14.25" customHeight="1"/>
    <row r="4086" ht="14.25" customHeight="1"/>
    <row r="4087" ht="14.25" customHeight="1"/>
    <row r="4088" ht="14.25" customHeight="1"/>
    <row r="4089" ht="14.25" customHeight="1"/>
    <row r="4090" ht="14.25" customHeight="1"/>
    <row r="4091" ht="14.25" customHeight="1"/>
    <row r="4092" ht="14.25" customHeight="1"/>
    <row r="4093" ht="14.25" customHeight="1"/>
    <row r="4094" ht="14.25" customHeight="1"/>
    <row r="4095" ht="14.25" customHeight="1"/>
    <row r="4096" ht="14.25" customHeight="1"/>
    <row r="4097" ht="14.25" customHeight="1"/>
    <row r="4098" ht="14.25" customHeight="1"/>
    <row r="4099" ht="14.25" customHeight="1"/>
    <row r="4100" ht="14.25" customHeight="1"/>
    <row r="4101" ht="14.25" customHeight="1"/>
    <row r="4102" ht="14.25" customHeight="1"/>
    <row r="4103" ht="14.25" customHeight="1"/>
    <row r="4104" ht="14.25" customHeight="1"/>
    <row r="4105" ht="14.25" customHeight="1"/>
    <row r="4106" ht="14.25" customHeight="1"/>
    <row r="4107" ht="14.25" customHeight="1"/>
    <row r="4108" ht="14.25" customHeight="1"/>
    <row r="4109" ht="14.25" customHeight="1"/>
    <row r="4110" ht="14.25" customHeight="1"/>
    <row r="4111" ht="14.25" customHeight="1"/>
    <row r="4112" ht="14.25" customHeight="1"/>
    <row r="4113" ht="14.25" customHeight="1"/>
    <row r="4114" ht="14.25" customHeight="1"/>
    <row r="4115" ht="14.25" customHeight="1"/>
    <row r="4116" ht="14.25" customHeight="1"/>
    <row r="4117" ht="14.25" customHeight="1"/>
    <row r="4118" ht="14.25" customHeight="1"/>
    <row r="4119" ht="14.25" customHeight="1"/>
    <row r="4120" ht="14.25" customHeight="1"/>
    <row r="4121" ht="14.25" customHeight="1"/>
    <row r="4122" ht="14.25" customHeight="1"/>
    <row r="4123" ht="14.25" customHeight="1"/>
    <row r="4124" ht="14.25" customHeight="1"/>
    <row r="4125" ht="14.25" customHeight="1"/>
    <row r="4126" ht="14.25" customHeight="1"/>
    <row r="4127" ht="14.25" customHeight="1"/>
    <row r="4128" ht="14.25" customHeight="1"/>
    <row r="4129" ht="14.25" customHeight="1"/>
    <row r="4130" ht="14.25" customHeight="1"/>
    <row r="4131" ht="14.25" customHeight="1"/>
    <row r="4132" ht="14.25" customHeight="1"/>
    <row r="4133" ht="14.25" customHeight="1"/>
    <row r="4134" ht="14.25" customHeight="1"/>
    <row r="4135" ht="14.25" customHeight="1"/>
    <row r="4136" ht="14.25" customHeight="1"/>
    <row r="4137" ht="14.25" customHeight="1"/>
    <row r="4138" ht="14.25" customHeight="1"/>
    <row r="4139" ht="14.25" customHeight="1"/>
    <row r="4140" ht="14.25" customHeight="1"/>
    <row r="4141" ht="14.25" customHeight="1"/>
    <row r="4142" ht="14.25" customHeight="1"/>
    <row r="4143" ht="14.25" customHeight="1"/>
    <row r="4144" ht="14.25" customHeight="1"/>
    <row r="4145" ht="14.25" customHeight="1"/>
    <row r="4146" ht="14.25" customHeight="1"/>
    <row r="4147" ht="14.25" customHeight="1"/>
    <row r="4148" ht="14.25" customHeight="1"/>
    <row r="4149" ht="14.25" customHeight="1"/>
    <row r="4150" ht="14.25" customHeight="1"/>
    <row r="4151" ht="14.25" customHeight="1"/>
    <row r="4152" ht="14.25" customHeight="1"/>
    <row r="4153" ht="14.25" customHeight="1"/>
    <row r="4154" ht="14.25" customHeight="1"/>
    <row r="4155" ht="14.25" customHeight="1"/>
    <row r="4156" ht="14.25" customHeight="1"/>
    <row r="4157" ht="14.25" customHeight="1"/>
    <row r="4158" ht="14.25" customHeight="1"/>
    <row r="4159" ht="14.25" customHeight="1"/>
    <row r="4160" ht="14.25" customHeight="1"/>
    <row r="4161" ht="14.25" customHeight="1"/>
    <row r="4162" ht="14.25" customHeight="1"/>
    <row r="4163" ht="14.25" customHeight="1"/>
    <row r="4164" ht="14.25" customHeight="1"/>
    <row r="4165" ht="14.25" customHeight="1"/>
    <row r="4166" ht="14.25" customHeight="1"/>
    <row r="4167" ht="14.25" customHeight="1"/>
    <row r="4168" ht="14.25" customHeight="1"/>
    <row r="4169" ht="14.25" customHeight="1"/>
    <row r="4170" ht="14.25" customHeight="1"/>
    <row r="4171" ht="14.25" customHeight="1"/>
    <row r="4172" ht="14.25" customHeight="1"/>
    <row r="4173" ht="14.25" customHeight="1"/>
    <row r="4174" ht="14.25" customHeight="1"/>
    <row r="4175" ht="14.25" customHeight="1"/>
    <row r="4176" ht="14.25" customHeight="1"/>
    <row r="4177" ht="14.25" customHeight="1"/>
    <row r="4178" ht="14.25" customHeight="1"/>
    <row r="4179" ht="14.25" customHeight="1"/>
    <row r="4180" ht="14.25" customHeight="1"/>
    <row r="4181" ht="14.25" customHeight="1"/>
    <row r="4182" ht="14.25" customHeight="1"/>
    <row r="4183" ht="14.25" customHeight="1"/>
    <row r="4184" ht="14.25" customHeight="1"/>
    <row r="4185" ht="14.25" customHeight="1"/>
    <row r="4186" ht="14.25" customHeight="1"/>
    <row r="4187" ht="14.25" customHeight="1"/>
    <row r="4188" ht="14.25" customHeight="1"/>
    <row r="4189" ht="14.25" customHeight="1"/>
    <row r="4190" ht="14.25" customHeight="1"/>
    <row r="4191" ht="14.25" customHeight="1"/>
    <row r="4192" ht="14.25" customHeight="1"/>
    <row r="4193" ht="14.25" customHeight="1"/>
    <row r="4194" ht="14.25" customHeight="1"/>
    <row r="4195" ht="14.25" customHeight="1"/>
    <row r="4196" ht="14.25" customHeight="1"/>
    <row r="4197" ht="14.25" customHeight="1"/>
    <row r="4198" ht="14.25" customHeight="1"/>
    <row r="4199" ht="14.25" customHeight="1"/>
    <row r="4200" ht="14.25" customHeight="1"/>
    <row r="4201" ht="14.25" customHeight="1"/>
    <row r="4202" ht="14.25" customHeight="1"/>
    <row r="4203" ht="14.25" customHeight="1"/>
    <row r="4204" ht="14.25" customHeight="1"/>
    <row r="4205" ht="14.25" customHeight="1"/>
    <row r="4206" ht="14.25" customHeight="1"/>
    <row r="4207" ht="14.25" customHeight="1"/>
    <row r="4208" ht="14.25" customHeight="1"/>
    <row r="4209" ht="14.25" customHeight="1"/>
    <row r="4210" ht="14.25" customHeight="1"/>
    <row r="4211" ht="14.25" customHeight="1"/>
    <row r="4212" ht="14.25" customHeight="1"/>
    <row r="4213" ht="14.25" customHeight="1"/>
    <row r="4214" ht="14.25" customHeight="1"/>
    <row r="4215" ht="14.25" customHeight="1"/>
    <row r="4216" ht="14.25" customHeight="1"/>
    <row r="4217" ht="14.25" customHeight="1"/>
    <row r="4218" ht="14.25" customHeight="1"/>
    <row r="4219" ht="14.25" customHeight="1"/>
    <row r="4220" ht="14.25" customHeight="1"/>
    <row r="4221" ht="14.25" customHeight="1"/>
    <row r="4222" ht="14.25" customHeight="1"/>
    <row r="4223" ht="14.25" customHeight="1"/>
    <row r="4224" ht="14.25" customHeight="1"/>
    <row r="4225" ht="14.25" customHeight="1"/>
    <row r="4226" ht="14.25" customHeight="1"/>
    <row r="4227" ht="14.25" customHeight="1"/>
    <row r="4228" ht="14.25" customHeight="1"/>
    <row r="4229" ht="14.25" customHeight="1"/>
    <row r="4230" ht="14.25" customHeight="1"/>
    <row r="4231" ht="14.25" customHeight="1"/>
    <row r="4232" ht="14.25" customHeight="1"/>
    <row r="4233" ht="14.25" customHeight="1"/>
    <row r="4234" ht="14.25" customHeight="1"/>
    <row r="4235" ht="14.25" customHeight="1"/>
    <row r="4236" ht="14.25" customHeight="1"/>
    <row r="4237" ht="14.25" customHeight="1"/>
    <row r="4238" ht="14.25" customHeight="1"/>
    <row r="4239" ht="14.25" customHeight="1"/>
    <row r="4240" ht="14.25" customHeight="1"/>
    <row r="4241" ht="14.25" customHeight="1"/>
    <row r="4242" ht="14.25" customHeight="1"/>
    <row r="4243" ht="14.25" customHeight="1"/>
    <row r="4244" ht="14.25" customHeight="1"/>
    <row r="4245" ht="14.25" customHeight="1"/>
    <row r="4246" ht="14.25" customHeight="1"/>
    <row r="4247" ht="14.25" customHeight="1"/>
    <row r="4248" ht="14.25" customHeight="1"/>
    <row r="4249" ht="14.25" customHeight="1"/>
    <row r="4250" ht="14.25" customHeight="1"/>
    <row r="4251" ht="14.25" customHeight="1"/>
    <row r="4252" ht="14.25" customHeight="1"/>
    <row r="4253" ht="14.25" customHeight="1"/>
    <row r="4254" ht="14.25" customHeight="1"/>
    <row r="4255" ht="14.25" customHeight="1"/>
    <row r="4256" ht="14.25" customHeight="1"/>
    <row r="4257" ht="14.25" customHeight="1"/>
    <row r="4258" ht="14.25" customHeight="1"/>
    <row r="4259" ht="14.25" customHeight="1"/>
    <row r="4260" ht="14.25" customHeight="1"/>
    <row r="4261" ht="14.25" customHeight="1"/>
    <row r="4262" ht="14.25" customHeight="1"/>
    <row r="4263" ht="14.25" customHeight="1"/>
    <row r="4264" ht="14.25" customHeight="1"/>
    <row r="4265" ht="14.25" customHeight="1"/>
    <row r="4266" ht="14.25" customHeight="1"/>
    <row r="4267" ht="14.25" customHeight="1"/>
    <row r="4268" ht="14.25" customHeight="1"/>
    <row r="4269" ht="14.25" customHeight="1"/>
    <row r="4270" ht="14.25" customHeight="1"/>
    <row r="4271" ht="14.25" customHeight="1"/>
    <row r="4272" ht="14.25" customHeight="1"/>
    <row r="4273" ht="14.25" customHeight="1"/>
    <row r="4274" ht="14.25" customHeight="1"/>
    <row r="4275" ht="14.25" customHeight="1"/>
    <row r="4276" ht="14.25" customHeight="1"/>
    <row r="4277" ht="14.25" customHeight="1"/>
    <row r="4278" ht="14.25" customHeight="1"/>
    <row r="4279" ht="14.25" customHeight="1"/>
    <row r="4280" ht="14.25" customHeight="1"/>
    <row r="4281" ht="14.25" customHeight="1"/>
    <row r="4282" ht="14.25" customHeight="1"/>
    <row r="4283" ht="14.25" customHeight="1"/>
    <row r="4284" ht="14.25" customHeight="1"/>
    <row r="4285" ht="14.25" customHeight="1"/>
    <row r="4286" ht="14.25" customHeight="1"/>
    <row r="4287" ht="14.25" customHeight="1"/>
    <row r="4288" ht="14.25" customHeight="1"/>
    <row r="4289" ht="14.25" customHeight="1"/>
    <row r="4290" ht="14.25" customHeight="1"/>
    <row r="4291" ht="14.25" customHeight="1"/>
    <row r="4292" ht="14.25" customHeight="1"/>
    <row r="4293" ht="14.25" customHeight="1"/>
    <row r="4294" ht="14.25" customHeight="1"/>
    <row r="4295" ht="14.25" customHeight="1"/>
    <row r="4296" ht="14.25" customHeight="1"/>
    <row r="4297" ht="14.25" customHeight="1"/>
    <row r="4298" ht="14.25" customHeight="1"/>
    <row r="4299" ht="14.25" customHeight="1"/>
    <row r="4300" ht="14.25" customHeight="1"/>
    <row r="4301" ht="14.25" customHeight="1"/>
    <row r="4302" ht="14.25" customHeight="1"/>
    <row r="4303" ht="14.25" customHeight="1"/>
    <row r="4304" ht="14.25" customHeight="1"/>
    <row r="4305" ht="14.25" customHeight="1"/>
    <row r="4306" ht="14.25" customHeight="1"/>
    <row r="4307" ht="14.25" customHeight="1"/>
    <row r="4308" ht="14.25" customHeight="1"/>
    <row r="4309" ht="14.25" customHeight="1"/>
    <row r="4310" ht="14.25" customHeight="1"/>
    <row r="4311" ht="14.25" customHeight="1"/>
    <row r="4312" ht="14.25" customHeight="1"/>
    <row r="4313" ht="14.25" customHeight="1"/>
    <row r="4314" ht="14.25" customHeight="1"/>
    <row r="4315" ht="14.25" customHeight="1"/>
    <row r="4316" ht="14.25" customHeight="1"/>
    <row r="4317" ht="14.25" customHeight="1"/>
    <row r="4318" ht="14.25" customHeight="1"/>
    <row r="4319" ht="14.25" customHeight="1"/>
    <row r="4320" ht="14.25" customHeight="1"/>
    <row r="4321" ht="14.25" customHeight="1"/>
    <row r="4322" ht="14.25" customHeight="1"/>
    <row r="4323" ht="14.25" customHeight="1"/>
    <row r="4324" ht="14.25" customHeight="1"/>
    <row r="4325" ht="14.25" customHeight="1"/>
    <row r="4326" ht="14.25" customHeight="1"/>
    <row r="4327" ht="14.25" customHeight="1"/>
    <row r="4328" ht="14.25" customHeight="1"/>
    <row r="4329" ht="14.25" customHeight="1"/>
    <row r="4330" ht="14.25" customHeight="1"/>
    <row r="4331" ht="14.25" customHeight="1"/>
    <row r="4332" ht="14.25" customHeight="1"/>
    <row r="4333" ht="14.25" customHeight="1"/>
    <row r="4334" ht="14.25" customHeight="1"/>
    <row r="4335" ht="14.25" customHeight="1"/>
    <row r="4336" ht="14.25" customHeight="1"/>
    <row r="4337" ht="14.25" customHeight="1"/>
    <row r="4338" ht="14.25" customHeight="1"/>
    <row r="4339" ht="14.25" customHeight="1"/>
    <row r="4340" ht="14.25" customHeight="1"/>
    <row r="4341" ht="14.25" customHeight="1"/>
    <row r="4342" ht="14.25" customHeight="1"/>
    <row r="4343" ht="14.25" customHeight="1"/>
    <row r="4344" ht="14.25" customHeight="1"/>
    <row r="4345" ht="14.25" customHeight="1"/>
    <row r="4346" ht="14.25" customHeight="1"/>
    <row r="4347" ht="14.25" customHeight="1"/>
    <row r="4348" ht="14.25" customHeight="1"/>
    <row r="4349" ht="14.25" customHeight="1"/>
    <row r="4350" ht="14.25" customHeight="1"/>
    <row r="4351" ht="14.25" customHeight="1"/>
    <row r="4352" ht="14.25" customHeight="1"/>
    <row r="4353" ht="14.25" customHeight="1"/>
    <row r="4354" ht="14.25" customHeight="1"/>
    <row r="4355" ht="14.25" customHeight="1"/>
    <row r="4356" ht="14.25" customHeight="1"/>
    <row r="4357" ht="14.25" customHeight="1"/>
    <row r="4358" ht="14.25" customHeight="1"/>
    <row r="4359" ht="14.25" customHeight="1"/>
    <row r="4360" ht="14.25" customHeight="1"/>
    <row r="4361" ht="14.25" customHeight="1"/>
    <row r="4362" ht="14.25" customHeight="1"/>
    <row r="4363" ht="14.25" customHeight="1"/>
    <row r="4364" ht="14.25" customHeight="1"/>
    <row r="4365" ht="14.25" customHeight="1"/>
    <row r="4366" ht="14.25" customHeight="1"/>
    <row r="4367" ht="14.25" customHeight="1"/>
    <row r="4368" ht="14.25" customHeight="1"/>
    <row r="4369" ht="14.25" customHeight="1"/>
    <row r="4370" ht="14.25" customHeight="1"/>
    <row r="4371" ht="14.25" customHeight="1"/>
    <row r="4372" ht="14.25" customHeight="1"/>
    <row r="4373" ht="14.25" customHeight="1"/>
    <row r="4374" ht="14.25" customHeight="1"/>
    <row r="4375" ht="14.25" customHeight="1"/>
    <row r="4376" ht="14.25" customHeight="1"/>
    <row r="4377" ht="14.25" customHeight="1"/>
    <row r="4378" ht="14.25" customHeight="1"/>
    <row r="4379" ht="14.25" customHeight="1"/>
    <row r="4380" ht="14.25" customHeight="1"/>
    <row r="4381" ht="14.25" customHeight="1"/>
    <row r="4382" ht="14.25" customHeight="1"/>
    <row r="4383" ht="14.25" customHeight="1"/>
    <row r="4384" ht="14.25" customHeight="1"/>
    <row r="4385" ht="14.25" customHeight="1"/>
    <row r="4386" ht="14.25" customHeight="1"/>
    <row r="4387" ht="14.25" customHeight="1"/>
    <row r="4388" ht="14.25" customHeight="1"/>
    <row r="4389" ht="14.25" customHeight="1"/>
    <row r="4390" ht="14.25" customHeight="1"/>
    <row r="4391" ht="14.25" customHeight="1"/>
    <row r="4392" ht="14.25" customHeight="1"/>
    <row r="4393" ht="14.25" customHeight="1"/>
    <row r="4394" ht="14.25" customHeight="1"/>
    <row r="4395" ht="14.25" customHeight="1"/>
    <row r="4396" ht="14.25" customHeight="1"/>
    <row r="4397" ht="14.25" customHeight="1"/>
    <row r="4398" ht="14.25" customHeight="1"/>
    <row r="4399" ht="14.25" customHeight="1"/>
    <row r="4400" ht="14.25" customHeight="1"/>
    <row r="4401" ht="14.25" customHeight="1"/>
    <row r="4402" ht="14.25" customHeight="1"/>
    <row r="4403" ht="14.25" customHeight="1"/>
    <row r="4404" ht="14.25" customHeight="1"/>
    <row r="4405" ht="14.25" customHeight="1"/>
    <row r="4406" ht="14.25" customHeight="1"/>
    <row r="4407" ht="14.25" customHeight="1"/>
    <row r="4408" ht="14.25" customHeight="1"/>
    <row r="4409" ht="14.25" customHeight="1"/>
    <row r="4410" ht="14.25" customHeight="1"/>
    <row r="4411" ht="14.25" customHeight="1"/>
    <row r="4412" ht="14.25" customHeight="1"/>
    <row r="4413" ht="14.25" customHeight="1"/>
    <row r="4414" ht="14.25" customHeight="1"/>
    <row r="4415" ht="14.25" customHeight="1"/>
    <row r="4416" ht="14.25" customHeight="1"/>
    <row r="4417" ht="14.25" customHeight="1"/>
    <row r="4418" ht="14.25" customHeight="1"/>
    <row r="4419" ht="14.25" customHeight="1"/>
    <row r="4420" ht="14.25" customHeight="1"/>
    <row r="4421" ht="14.25" customHeight="1"/>
    <row r="4422" ht="14.25" customHeight="1"/>
    <row r="4423" ht="14.25" customHeight="1"/>
    <row r="4424" ht="14.25" customHeight="1"/>
    <row r="4425" ht="14.25" customHeight="1"/>
    <row r="4426" ht="14.25" customHeight="1"/>
    <row r="4427" ht="14.25" customHeight="1"/>
    <row r="4428" ht="14.25" customHeight="1"/>
    <row r="4429" ht="14.25" customHeight="1"/>
    <row r="4430" ht="14.25" customHeight="1"/>
    <row r="4431" ht="14.25" customHeight="1"/>
    <row r="4432" ht="14.25" customHeight="1"/>
    <row r="4433" ht="14.25" customHeight="1"/>
    <row r="4434" ht="14.25" customHeight="1"/>
    <row r="4435" ht="14.25" customHeight="1"/>
    <row r="4436" ht="14.25" customHeight="1"/>
    <row r="4437" ht="14.25" customHeight="1"/>
    <row r="4438" ht="14.25" customHeight="1"/>
    <row r="4439" ht="14.25" customHeight="1"/>
    <row r="4440" ht="14.25" customHeight="1"/>
    <row r="4441" ht="14.25" customHeight="1"/>
    <row r="4442" ht="14.25" customHeight="1"/>
    <row r="4443" ht="14.25" customHeight="1"/>
    <row r="4444" ht="14.25" customHeight="1"/>
    <row r="4445" ht="14.25" customHeight="1"/>
    <row r="4446" ht="14.25" customHeight="1"/>
    <row r="4447" ht="14.25" customHeight="1"/>
    <row r="4448" ht="14.25" customHeight="1"/>
    <row r="4449" ht="14.25" customHeight="1"/>
    <row r="4450" ht="14.25" customHeight="1"/>
    <row r="4451" ht="14.25" customHeight="1"/>
    <row r="4452" ht="14.25" customHeight="1"/>
    <row r="4453" ht="14.25" customHeight="1"/>
    <row r="4454" ht="14.25" customHeight="1"/>
    <row r="4455" ht="14.25" customHeight="1"/>
    <row r="4456" ht="14.25" customHeight="1"/>
    <row r="4457" ht="14.25" customHeight="1"/>
    <row r="4458" ht="14.25" customHeight="1"/>
    <row r="4459" ht="14.25" customHeight="1"/>
    <row r="4460" ht="14.25" customHeight="1"/>
    <row r="4461" ht="14.25" customHeight="1"/>
    <row r="4462" ht="14.25" customHeight="1"/>
    <row r="4463" ht="14.25" customHeight="1"/>
    <row r="4464" ht="14.25" customHeight="1"/>
    <row r="4465" ht="14.25" customHeight="1"/>
    <row r="4466" ht="14.25" customHeight="1"/>
    <row r="4467" ht="14.25" customHeight="1"/>
    <row r="4468" ht="14.25" customHeight="1"/>
    <row r="4469" ht="14.25" customHeight="1"/>
    <row r="4470" ht="14.25" customHeight="1"/>
    <row r="4471" ht="14.25" customHeight="1"/>
    <row r="4472" ht="14.25" customHeight="1"/>
    <row r="4473" ht="14.25" customHeight="1"/>
    <row r="4474" ht="14.25" customHeight="1"/>
    <row r="4475" ht="14.25" customHeight="1"/>
    <row r="4476" ht="14.25" customHeight="1"/>
    <row r="4477" ht="14.25" customHeight="1"/>
    <row r="4478" ht="14.25" customHeight="1"/>
    <row r="4479" ht="14.25" customHeight="1"/>
    <row r="4480" ht="14.25" customHeight="1"/>
    <row r="4481" ht="14.25" customHeight="1"/>
    <row r="4482" ht="14.25" customHeight="1"/>
    <row r="4483" ht="14.25" customHeight="1"/>
    <row r="4484" ht="14.25" customHeight="1"/>
    <row r="4485" ht="14.25" customHeight="1"/>
    <row r="4486" ht="14.25" customHeight="1"/>
    <row r="4487" ht="14.25" customHeight="1"/>
    <row r="4488" ht="14.25" customHeight="1"/>
    <row r="4489" ht="14.25" customHeight="1"/>
    <row r="4490" ht="14.25" customHeight="1"/>
    <row r="4491" ht="14.25" customHeight="1"/>
    <row r="4492" ht="14.25" customHeight="1"/>
    <row r="4493" ht="14.25" customHeight="1"/>
    <row r="4494" ht="14.25" customHeight="1"/>
    <row r="4495" ht="14.25" customHeight="1"/>
    <row r="4496" ht="14.25" customHeight="1"/>
    <row r="4497" ht="14.25" customHeight="1"/>
    <row r="4498" ht="14.25" customHeight="1"/>
    <row r="4499" ht="14.25" customHeight="1"/>
    <row r="4500" ht="14.25" customHeight="1"/>
    <row r="4501" ht="14.25" customHeight="1"/>
    <row r="4502" ht="14.25" customHeight="1"/>
    <row r="4503" ht="14.25" customHeight="1"/>
    <row r="4504" ht="14.25" customHeight="1"/>
    <row r="4505" ht="14.25" customHeight="1"/>
    <row r="4506" ht="14.25" customHeight="1"/>
    <row r="4507" ht="14.25" customHeight="1"/>
    <row r="4508" ht="14.25" customHeight="1"/>
    <row r="4509" ht="14.25" customHeight="1"/>
    <row r="4510" ht="14.25" customHeight="1"/>
    <row r="4511" ht="14.25" customHeight="1"/>
    <row r="4512" ht="14.25" customHeight="1"/>
    <row r="4513" ht="14.25" customHeight="1"/>
    <row r="4514" ht="14.25" customHeight="1"/>
    <row r="4515" ht="14.25" customHeight="1"/>
    <row r="4516" ht="14.25" customHeight="1"/>
    <row r="4517" ht="14.25" customHeight="1"/>
    <row r="4518" ht="14.25" customHeight="1"/>
    <row r="4519" ht="14.25" customHeight="1"/>
    <row r="4520" ht="14.25" customHeight="1"/>
    <row r="4521" ht="14.25" customHeight="1"/>
    <row r="4522" ht="14.25" customHeight="1"/>
    <row r="4523" ht="14.25" customHeight="1"/>
    <row r="4524" ht="14.25" customHeight="1"/>
    <row r="4525" ht="14.25" customHeight="1"/>
    <row r="4526" ht="14.25" customHeight="1"/>
    <row r="4527" ht="14.25" customHeight="1"/>
    <row r="4528" ht="14.25" customHeight="1"/>
    <row r="4529" ht="14.25" customHeight="1"/>
    <row r="4530" ht="14.25" customHeight="1"/>
    <row r="4531" ht="14.25" customHeight="1"/>
    <row r="4532" ht="14.25" customHeight="1"/>
    <row r="4533" ht="14.25" customHeight="1"/>
    <row r="4534" ht="14.25" customHeight="1"/>
    <row r="4535" ht="14.25" customHeight="1"/>
    <row r="4536" ht="14.25" customHeight="1"/>
    <row r="4537" ht="14.25" customHeight="1"/>
    <row r="4538" ht="14.25" customHeight="1"/>
    <row r="4539" ht="14.25" customHeight="1"/>
    <row r="4540" ht="14.25" customHeight="1"/>
    <row r="4541" ht="14.25" customHeight="1"/>
    <row r="4542" ht="14.25" customHeight="1"/>
    <row r="4543" ht="14.25" customHeight="1"/>
    <row r="4544" ht="14.25" customHeight="1"/>
    <row r="4545" ht="14.25" customHeight="1"/>
    <row r="4546" ht="14.25" customHeight="1"/>
    <row r="4547" ht="14.25" customHeight="1"/>
    <row r="4548" ht="14.25" customHeight="1"/>
    <row r="4549" ht="14.25" customHeight="1"/>
    <row r="4550" ht="14.25" customHeight="1"/>
    <row r="4551" ht="14.25" customHeight="1"/>
    <row r="4552" ht="14.25" customHeight="1"/>
    <row r="4553" ht="14.25" customHeight="1"/>
    <row r="4554" ht="14.25" customHeight="1"/>
    <row r="4555" ht="14.25" customHeight="1"/>
    <row r="4556" ht="14.25" customHeight="1"/>
    <row r="4557" ht="14.25" customHeight="1"/>
    <row r="4558" ht="14.25" customHeight="1"/>
    <row r="4559" ht="14.25" customHeight="1"/>
    <row r="4560" ht="14.25" customHeight="1"/>
    <row r="4561" ht="14.25" customHeight="1"/>
    <row r="4562" ht="14.25" customHeight="1"/>
    <row r="4563" ht="14.25" customHeight="1"/>
    <row r="4564" ht="14.25" customHeight="1"/>
    <row r="4565" ht="14.25" customHeight="1"/>
    <row r="4566" ht="14.25" customHeight="1"/>
    <row r="4567" ht="14.25" customHeight="1"/>
    <row r="4568" ht="14.25" customHeight="1"/>
    <row r="4569" ht="14.25" customHeight="1"/>
    <row r="4570" ht="14.25" customHeight="1"/>
    <row r="4571" ht="14.25" customHeight="1"/>
    <row r="4572" ht="14.25" customHeight="1"/>
    <row r="4573" ht="14.25" customHeight="1"/>
    <row r="4574" ht="14.25" customHeight="1"/>
    <row r="4575" ht="14.25" customHeight="1"/>
    <row r="4576" ht="14.25" customHeight="1"/>
    <row r="4577" ht="14.25" customHeight="1"/>
    <row r="4578" ht="14.25" customHeight="1"/>
    <row r="4579" ht="14.25" customHeight="1"/>
    <row r="4580" ht="14.25" customHeight="1"/>
    <row r="4581" ht="14.25" customHeight="1"/>
    <row r="4582" ht="14.25" customHeight="1"/>
    <row r="4583" ht="14.25" customHeight="1"/>
    <row r="4584" ht="14.25" customHeight="1"/>
    <row r="4585" ht="14.25" customHeight="1"/>
    <row r="4586" ht="14.25" customHeight="1"/>
    <row r="4587" ht="14.25" customHeight="1"/>
    <row r="4588" ht="14.25" customHeight="1"/>
    <row r="4589" ht="14.25" customHeight="1"/>
    <row r="4590" ht="14.25" customHeight="1"/>
    <row r="4591" ht="14.25" customHeight="1"/>
    <row r="4592" ht="14.25" customHeight="1"/>
    <row r="4593" ht="14.25" customHeight="1"/>
    <row r="4594" ht="14.25" customHeight="1"/>
    <row r="4595" ht="14.25" customHeight="1"/>
    <row r="4596" ht="14.25" customHeight="1"/>
    <row r="4597" ht="14.25" customHeight="1"/>
    <row r="4598" ht="14.25" customHeight="1"/>
    <row r="4599" ht="14.25" customHeight="1"/>
    <row r="4600" ht="14.25" customHeight="1"/>
    <row r="4601" ht="14.25" customHeight="1"/>
    <row r="4602" ht="14.25" customHeight="1"/>
    <row r="4603" ht="14.25" customHeight="1"/>
    <row r="4604" ht="14.25" customHeight="1"/>
    <row r="4605" ht="14.25" customHeight="1"/>
    <row r="4606" ht="14.25" customHeight="1"/>
    <row r="4607" ht="14.25" customHeight="1"/>
    <row r="4608" ht="14.25" customHeight="1"/>
    <row r="4609" ht="14.25" customHeight="1"/>
    <row r="4610" ht="14.25" customHeight="1"/>
    <row r="4611" ht="14.25" customHeight="1"/>
    <row r="4612" ht="14.25" customHeight="1"/>
    <row r="4613" ht="14.25" customHeight="1"/>
    <row r="4614" ht="14.25" customHeight="1"/>
    <row r="4615" ht="14.25" customHeight="1"/>
    <row r="4616" ht="14.25" customHeight="1"/>
    <row r="4617" ht="14.25" customHeight="1"/>
    <row r="4618" ht="14.25" customHeight="1"/>
    <row r="4619" ht="14.25" customHeight="1"/>
    <row r="4620" ht="14.25" customHeight="1"/>
    <row r="4621" ht="14.25" customHeight="1"/>
    <row r="4622" ht="14.25" customHeight="1"/>
    <row r="4623" ht="14.25" customHeight="1"/>
    <row r="4624" ht="14.25" customHeight="1"/>
    <row r="4625" ht="14.25" customHeight="1"/>
    <row r="4626" ht="14.25" customHeight="1"/>
    <row r="4627" ht="14.25" customHeight="1"/>
    <row r="4628" ht="14.25" customHeight="1"/>
    <row r="4629" ht="14.25" customHeight="1"/>
    <row r="4630" ht="14.25" customHeight="1"/>
    <row r="4631" ht="14.25" customHeight="1"/>
    <row r="4632" ht="14.25" customHeight="1"/>
    <row r="4633" ht="14.25" customHeight="1"/>
    <row r="4634" ht="14.25" customHeight="1"/>
    <row r="4635" ht="14.25" customHeight="1"/>
    <row r="4636" ht="14.25" customHeight="1"/>
    <row r="4637" ht="14.25" customHeight="1"/>
    <row r="4638" ht="14.25" customHeight="1"/>
    <row r="4639" ht="14.25" customHeight="1"/>
    <row r="4640" ht="14.25" customHeight="1"/>
    <row r="4641" ht="14.25" customHeight="1"/>
    <row r="4642" ht="14.25" customHeight="1"/>
    <row r="4643" ht="14.25" customHeight="1"/>
    <row r="4644" ht="14.25" customHeight="1"/>
    <row r="4645" ht="14.25" customHeight="1"/>
    <row r="4646" ht="14.25" customHeight="1"/>
    <row r="4647" ht="14.25" customHeight="1"/>
    <row r="4648" ht="14.25" customHeight="1"/>
    <row r="4649" ht="14.25" customHeight="1"/>
    <row r="4650" ht="14.25" customHeight="1"/>
    <row r="4651" ht="14.25" customHeight="1"/>
    <row r="4652" ht="14.25" customHeight="1"/>
    <row r="4653" ht="14.25" customHeight="1"/>
    <row r="4654" ht="14.25" customHeight="1"/>
    <row r="4655" ht="14.25" customHeight="1"/>
    <row r="4656" ht="14.25" customHeight="1"/>
    <row r="4657" ht="14.25" customHeight="1"/>
    <row r="4658" ht="14.25" customHeight="1"/>
    <row r="4659" ht="14.25" customHeight="1"/>
    <row r="4660" ht="14.25" customHeight="1"/>
    <row r="4661" ht="14.25" customHeight="1"/>
    <row r="4662" ht="14.25" customHeight="1"/>
    <row r="4663" ht="14.25" customHeight="1"/>
    <row r="4664" ht="14.25" customHeight="1"/>
    <row r="4665" ht="14.25" customHeight="1"/>
    <row r="4666" ht="14.25" customHeight="1"/>
    <row r="4667" ht="14.25" customHeight="1"/>
    <row r="4668" ht="14.25" customHeight="1"/>
    <row r="4669" ht="14.25" customHeight="1"/>
    <row r="4670" ht="14.25" customHeight="1"/>
    <row r="4671" ht="14.25" customHeight="1"/>
    <row r="4672" ht="14.25" customHeight="1"/>
    <row r="4673" ht="14.25" customHeight="1"/>
    <row r="4674" ht="14.25" customHeight="1"/>
    <row r="4675" ht="14.25" customHeight="1"/>
    <row r="4676" ht="14.25" customHeight="1"/>
    <row r="4677" ht="14.25" customHeight="1"/>
    <row r="4678" ht="14.25" customHeight="1"/>
    <row r="4679" ht="14.25" customHeight="1"/>
    <row r="4680" ht="14.25" customHeight="1"/>
    <row r="4681" ht="14.25" customHeight="1"/>
    <row r="4682" ht="14.25" customHeight="1"/>
    <row r="4683" ht="14.25" customHeight="1"/>
    <row r="4684" ht="14.25" customHeight="1"/>
    <row r="4685" ht="14.25" customHeight="1"/>
    <row r="4686" ht="14.25" customHeight="1"/>
    <row r="4687" ht="14.25" customHeight="1"/>
    <row r="4688" ht="14.25" customHeight="1"/>
    <row r="4689" ht="14.25" customHeight="1"/>
    <row r="4690" ht="14.25" customHeight="1"/>
    <row r="4691" ht="14.25" customHeight="1"/>
    <row r="4692" ht="14.25" customHeight="1"/>
    <row r="4693" ht="14.25" customHeight="1"/>
    <row r="4694" ht="14.25" customHeight="1"/>
    <row r="4695" ht="14.25" customHeight="1"/>
    <row r="4696" ht="14.25" customHeight="1"/>
    <row r="4697" ht="14.25" customHeight="1"/>
    <row r="4698" ht="14.25" customHeight="1"/>
    <row r="4699" ht="14.25" customHeight="1"/>
    <row r="4700" ht="14.25" customHeight="1"/>
    <row r="4701" ht="14.25" customHeight="1"/>
    <row r="4702" ht="14.25" customHeight="1"/>
    <row r="4703" ht="14.25" customHeight="1"/>
    <row r="4704" ht="14.25" customHeight="1"/>
    <row r="4705" ht="14.25" customHeight="1"/>
    <row r="4706" ht="14.25" customHeight="1"/>
    <row r="4707" ht="14.25" customHeight="1"/>
    <row r="4708" ht="14.25" customHeight="1"/>
    <row r="4709" ht="14.25" customHeight="1"/>
    <row r="4710" ht="14.25" customHeight="1"/>
    <row r="4711" ht="14.25" customHeight="1"/>
    <row r="4712" ht="14.25" customHeight="1"/>
    <row r="4713" ht="14.25" customHeight="1"/>
    <row r="4714" ht="14.25" customHeight="1"/>
    <row r="4715" ht="14.25" customHeight="1"/>
    <row r="4716" ht="14.25" customHeight="1"/>
    <row r="4717" ht="14.25" customHeight="1"/>
    <row r="4718" ht="14.25" customHeight="1"/>
    <row r="4719" ht="14.25" customHeight="1"/>
    <row r="4720" ht="14.25" customHeight="1"/>
    <row r="4721" ht="14.25" customHeight="1"/>
    <row r="4722" ht="14.25" customHeight="1"/>
    <row r="4723" ht="14.25" customHeight="1"/>
    <row r="4724" ht="14.25" customHeight="1"/>
    <row r="4725" ht="14.25" customHeight="1"/>
    <row r="4726" ht="14.25" customHeight="1"/>
    <row r="4727" ht="14.25" customHeight="1"/>
    <row r="4728" ht="14.25" customHeight="1"/>
    <row r="4729" ht="14.25" customHeight="1"/>
    <row r="4730" ht="14.25" customHeight="1"/>
    <row r="4731" ht="14.25" customHeight="1"/>
    <row r="4732" ht="14.25" customHeight="1"/>
    <row r="4733" ht="14.25" customHeight="1"/>
    <row r="4734" ht="14.25" customHeight="1"/>
    <row r="4735" ht="14.25" customHeight="1"/>
    <row r="4736" ht="14.25" customHeight="1"/>
    <row r="4737" ht="14.25" customHeight="1"/>
    <row r="4738" ht="14.25" customHeight="1"/>
    <row r="4739" ht="14.25" customHeight="1"/>
    <row r="4740" ht="14.25" customHeight="1"/>
    <row r="4741" ht="14.25" customHeight="1"/>
    <row r="4742" ht="14.25" customHeight="1"/>
    <row r="4743" ht="14.25" customHeight="1"/>
    <row r="4744" ht="14.25" customHeight="1"/>
    <row r="4745" ht="14.25" customHeight="1"/>
    <row r="4746" ht="14.25" customHeight="1"/>
    <row r="4747" ht="14.25" customHeight="1"/>
    <row r="4748" ht="14.25" customHeight="1"/>
    <row r="4749" ht="14.25" customHeight="1"/>
    <row r="4750" ht="14.25" customHeight="1"/>
    <row r="4751" ht="14.25" customHeight="1"/>
    <row r="4752" ht="14.25" customHeight="1"/>
    <row r="4753" ht="14.25" customHeight="1"/>
    <row r="4754" ht="14.25" customHeight="1"/>
    <row r="4755" ht="14.25" customHeight="1"/>
    <row r="4756" ht="14.25" customHeight="1"/>
    <row r="4757" ht="14.25" customHeight="1"/>
    <row r="4758" ht="14.25" customHeight="1"/>
    <row r="4759" ht="14.25" customHeight="1"/>
    <row r="4760" ht="14.25" customHeight="1"/>
    <row r="4761" ht="14.25" customHeight="1"/>
    <row r="4762" ht="14.25" customHeight="1"/>
    <row r="4763" ht="14.25" customHeight="1"/>
    <row r="4764" ht="14.25" customHeight="1"/>
    <row r="4765" ht="14.25" customHeight="1"/>
    <row r="4766" ht="14.25" customHeight="1"/>
    <row r="4767" ht="14.25" customHeight="1"/>
    <row r="4768" ht="14.25" customHeight="1"/>
    <row r="4769" ht="14.25" customHeight="1"/>
    <row r="4770" ht="14.25" customHeight="1"/>
    <row r="4771" ht="14.25" customHeight="1"/>
    <row r="4772" ht="14.25" customHeight="1"/>
    <row r="4773" ht="14.25" customHeight="1"/>
    <row r="4774" ht="14.25" customHeight="1"/>
    <row r="4775" ht="14.25" customHeight="1"/>
    <row r="4776" ht="14.25" customHeight="1"/>
    <row r="4777" ht="14.25" customHeight="1"/>
    <row r="4778" ht="14.25" customHeight="1"/>
    <row r="4779" ht="14.25" customHeight="1"/>
    <row r="4780" ht="14.25" customHeight="1"/>
    <row r="4781" ht="14.25" customHeight="1"/>
    <row r="4782" ht="14.25" customHeight="1"/>
    <row r="4783" ht="14.25" customHeight="1"/>
    <row r="4784" ht="14.25" customHeight="1"/>
    <row r="4785" ht="14.25" customHeight="1"/>
    <row r="4786" ht="14.25" customHeight="1"/>
    <row r="4787" ht="14.25" customHeight="1"/>
    <row r="4788" ht="14.25" customHeight="1"/>
    <row r="4789" ht="14.25" customHeight="1"/>
    <row r="4790" ht="14.25" customHeight="1"/>
    <row r="4791" ht="14.25" customHeight="1"/>
    <row r="4792" ht="14.25" customHeight="1"/>
    <row r="4793" ht="14.25" customHeight="1"/>
    <row r="4794" ht="14.25" customHeight="1"/>
    <row r="4795" ht="14.25" customHeight="1"/>
    <row r="4796" ht="14.25" customHeight="1"/>
    <row r="4797" ht="14.25" customHeight="1"/>
    <row r="4798" ht="14.25" customHeight="1"/>
    <row r="4799" ht="14.25" customHeight="1"/>
    <row r="4800" ht="14.25" customHeight="1"/>
    <row r="4801" ht="14.25" customHeight="1"/>
    <row r="4802" ht="14.25" customHeight="1"/>
    <row r="4803" ht="14.25" customHeight="1"/>
    <row r="4804" ht="14.25" customHeight="1"/>
    <row r="4805" ht="14.25" customHeight="1"/>
    <row r="4806" ht="14.25" customHeight="1"/>
    <row r="4807" ht="14.25" customHeight="1"/>
    <row r="4808" ht="14.25" customHeight="1"/>
    <row r="4809" ht="14.25" customHeight="1"/>
    <row r="4810" ht="14.25" customHeight="1"/>
    <row r="4811" ht="14.25" customHeight="1"/>
    <row r="4812" ht="14.25" customHeight="1"/>
    <row r="4813" ht="14.25" customHeight="1"/>
    <row r="4814" ht="14.25" customHeight="1"/>
    <row r="4815" ht="14.25" customHeight="1"/>
    <row r="4816" ht="14.25" customHeight="1"/>
    <row r="4817" ht="14.25" customHeight="1"/>
    <row r="4818" ht="14.25" customHeight="1"/>
    <row r="4819" ht="14.25" customHeight="1"/>
    <row r="4820" ht="14.25" customHeight="1"/>
    <row r="4821" ht="14.25" customHeight="1"/>
    <row r="4822" ht="14.25" customHeight="1"/>
    <row r="4823" ht="14.25" customHeight="1"/>
    <row r="4824" ht="14.25" customHeight="1"/>
    <row r="4825" ht="14.25" customHeight="1"/>
    <row r="4826" ht="14.25" customHeight="1"/>
    <row r="4827" ht="14.25" customHeight="1"/>
    <row r="4828" ht="14.25" customHeight="1"/>
    <row r="4829" ht="14.25" customHeight="1"/>
    <row r="4830" ht="14.25" customHeight="1"/>
    <row r="4831" ht="14.25" customHeight="1"/>
    <row r="4832" ht="14.25" customHeight="1"/>
    <row r="4833" ht="14.25" customHeight="1"/>
    <row r="4834" ht="14.25" customHeight="1"/>
    <row r="4835" ht="14.25" customHeight="1"/>
    <row r="4836" ht="14.25" customHeight="1"/>
    <row r="4837" ht="14.25" customHeight="1"/>
    <row r="4838" ht="14.25" customHeight="1"/>
    <row r="4839" ht="14.25" customHeight="1"/>
    <row r="4840" ht="14.25" customHeight="1"/>
    <row r="4841" ht="14.25" customHeight="1"/>
    <row r="4842" ht="14.25" customHeight="1"/>
    <row r="4843" ht="14.25" customHeight="1"/>
    <row r="4844" ht="14.25" customHeight="1"/>
    <row r="4845" ht="14.25" customHeight="1"/>
    <row r="4846" ht="14.25" customHeight="1"/>
    <row r="4847" ht="14.25" customHeight="1"/>
    <row r="4848" ht="14.25" customHeight="1"/>
    <row r="4849" ht="14.25" customHeight="1"/>
    <row r="4850" ht="14.25" customHeight="1"/>
    <row r="4851" ht="14.25" customHeight="1"/>
    <row r="4852" ht="14.25" customHeight="1"/>
    <row r="4853" ht="14.25" customHeight="1"/>
    <row r="4854" ht="14.25" customHeight="1"/>
    <row r="4855" ht="14.25" customHeight="1"/>
    <row r="4856" ht="14.25" customHeight="1"/>
    <row r="4857" ht="14.25" customHeight="1"/>
    <row r="4858" ht="14.25" customHeight="1"/>
    <row r="4859" ht="14.25" customHeight="1"/>
    <row r="4860" ht="14.25" customHeight="1"/>
    <row r="4861" ht="14.25" customHeight="1"/>
    <row r="4862" ht="14.25" customHeight="1"/>
    <row r="4863" ht="14.25" customHeight="1"/>
    <row r="4864" ht="14.25" customHeight="1"/>
    <row r="4865" ht="14.25" customHeight="1"/>
    <row r="4866" ht="14.25" customHeight="1"/>
    <row r="4867" ht="14.25" customHeight="1"/>
    <row r="4868" ht="14.25" customHeight="1"/>
    <row r="4869" ht="14.25" customHeight="1"/>
    <row r="4870" ht="14.25" customHeight="1"/>
    <row r="4871" ht="14.25" customHeight="1"/>
    <row r="4872" ht="14.25" customHeight="1"/>
    <row r="4873" ht="14.25" customHeight="1"/>
    <row r="4874" ht="14.25" customHeight="1"/>
    <row r="4875" ht="14.25" customHeight="1"/>
    <row r="4876" ht="14.25" customHeight="1"/>
    <row r="4877" ht="14.25" customHeight="1"/>
    <row r="4878" ht="14.25" customHeight="1"/>
    <row r="4879" ht="14.25" customHeight="1"/>
    <row r="4880" ht="14.25" customHeight="1"/>
    <row r="4881" ht="14.25" customHeight="1"/>
    <row r="4882" ht="14.25" customHeight="1"/>
    <row r="4883" ht="14.25" customHeight="1"/>
    <row r="4884" ht="14.25" customHeight="1"/>
    <row r="4885" ht="14.25" customHeight="1"/>
    <row r="4886" ht="14.25" customHeight="1"/>
    <row r="4887" ht="14.25" customHeight="1"/>
    <row r="4888" ht="14.25" customHeight="1"/>
    <row r="4889" ht="14.25" customHeight="1"/>
    <row r="4890" ht="14.25" customHeight="1"/>
    <row r="4891" ht="14.25" customHeight="1"/>
    <row r="4892" ht="14.25" customHeight="1"/>
    <row r="4893" ht="14.25" customHeight="1"/>
    <row r="4894" ht="14.25" customHeight="1"/>
    <row r="4895" ht="14.25" customHeight="1"/>
    <row r="4896" ht="14.25" customHeight="1"/>
    <row r="4897" ht="14.25" customHeight="1"/>
    <row r="4898" ht="14.25" customHeight="1"/>
    <row r="4899" ht="14.25" customHeight="1"/>
    <row r="4900" ht="14.25" customHeight="1"/>
    <row r="4901" ht="14.25" customHeight="1"/>
    <row r="4902" ht="14.25" customHeight="1"/>
    <row r="4903" ht="14.25" customHeight="1"/>
    <row r="4904" ht="14.25" customHeight="1"/>
    <row r="4905" ht="14.25" customHeight="1"/>
    <row r="4906" ht="14.25" customHeight="1"/>
    <row r="4907" ht="14.25" customHeight="1"/>
    <row r="4908" ht="14.25" customHeight="1"/>
    <row r="4909" ht="14.25" customHeight="1"/>
    <row r="4910" ht="14.25" customHeight="1"/>
    <row r="4911" ht="14.25" customHeight="1"/>
    <row r="4912" ht="14.25" customHeight="1"/>
    <row r="4913" ht="14.25" customHeight="1"/>
    <row r="4914" ht="14.25" customHeight="1"/>
    <row r="4915" ht="14.25" customHeight="1"/>
    <row r="4916" ht="14.25" customHeight="1"/>
    <row r="4917" ht="14.25" customHeight="1"/>
    <row r="4918" ht="14.25" customHeight="1"/>
    <row r="4919" ht="14.25" customHeight="1"/>
    <row r="4920" ht="14.25" customHeight="1"/>
    <row r="4921" ht="14.25" customHeight="1"/>
    <row r="4922" ht="14.25" customHeight="1"/>
    <row r="4923" ht="14.25" customHeight="1"/>
    <row r="4924" ht="14.25" customHeight="1"/>
    <row r="4925" ht="14.25" customHeight="1"/>
    <row r="4926" ht="14.25" customHeight="1"/>
    <row r="4927" ht="14.25" customHeight="1"/>
    <row r="4928" ht="14.25" customHeight="1"/>
    <row r="4929" ht="14.25" customHeight="1"/>
    <row r="4930" ht="14.25" customHeight="1"/>
    <row r="4931" ht="14.25" customHeight="1"/>
    <row r="4932" ht="14.25" customHeight="1"/>
    <row r="4933" ht="14.25" customHeight="1"/>
    <row r="4934" ht="14.25" customHeight="1"/>
    <row r="4935" ht="14.25" customHeight="1"/>
    <row r="4936" ht="14.25" customHeight="1"/>
    <row r="4937" ht="14.25" customHeight="1"/>
    <row r="4938" ht="14.25" customHeight="1"/>
    <row r="4939" ht="14.25" customHeight="1"/>
    <row r="4940" ht="14.25" customHeight="1"/>
    <row r="4941" ht="14.25" customHeight="1"/>
    <row r="4942" ht="14.25" customHeight="1"/>
    <row r="4943" ht="14.25" customHeight="1"/>
    <row r="4944" ht="14.25" customHeight="1"/>
    <row r="4945" ht="14.25" customHeight="1"/>
    <row r="4946" ht="14.25" customHeight="1"/>
    <row r="4947" ht="14.25" customHeight="1"/>
    <row r="4948" ht="14.25" customHeight="1"/>
    <row r="4949" ht="14.25" customHeight="1"/>
    <row r="4950" ht="14.25" customHeight="1"/>
    <row r="4951" ht="14.25" customHeight="1"/>
    <row r="4952" ht="14.25" customHeight="1"/>
    <row r="4953" ht="14.25" customHeight="1"/>
    <row r="4954" ht="14.25" customHeight="1"/>
    <row r="4955" ht="14.25" customHeight="1"/>
    <row r="4956" ht="14.25" customHeight="1"/>
    <row r="4957" ht="14.25" customHeight="1"/>
    <row r="4958" ht="14.25" customHeight="1"/>
    <row r="4959" ht="14.25" customHeight="1"/>
    <row r="4960" ht="14.25" customHeight="1"/>
    <row r="4961" ht="14.25" customHeight="1"/>
    <row r="4962" ht="14.25" customHeight="1"/>
    <row r="4963" ht="14.25" customHeight="1"/>
    <row r="4964" ht="14.25" customHeight="1"/>
    <row r="4965" ht="14.25" customHeight="1"/>
    <row r="4966" ht="14.25" customHeight="1"/>
    <row r="4967" ht="14.25" customHeight="1"/>
    <row r="4968" ht="14.25" customHeight="1"/>
    <row r="4969" ht="14.25" customHeight="1"/>
    <row r="4970" ht="14.25" customHeight="1"/>
    <row r="4971" ht="14.25" customHeight="1"/>
    <row r="4972" ht="14.25" customHeight="1"/>
    <row r="4973" ht="14.25" customHeight="1"/>
    <row r="4974" ht="14.25" customHeight="1"/>
    <row r="4975" ht="14.25" customHeight="1"/>
    <row r="4976" ht="14.25" customHeight="1"/>
    <row r="4977" ht="14.25" customHeight="1"/>
    <row r="4978" ht="14.25" customHeight="1"/>
    <row r="4979" ht="14.25" customHeight="1"/>
    <row r="4980" ht="14.25" customHeight="1"/>
    <row r="4981" ht="14.25" customHeight="1"/>
    <row r="4982" ht="14.25" customHeight="1"/>
    <row r="4983" ht="14.25" customHeight="1"/>
    <row r="4984" ht="14.25" customHeight="1"/>
    <row r="4985" ht="14.25" customHeight="1"/>
    <row r="4986" ht="14.25" customHeight="1"/>
    <row r="4987" ht="14.25" customHeight="1"/>
    <row r="4988" ht="14.25" customHeight="1"/>
    <row r="4989" ht="14.25" customHeight="1"/>
    <row r="4990" ht="14.25" customHeight="1"/>
    <row r="4991" ht="14.25" customHeight="1"/>
    <row r="4992" ht="14.25" customHeight="1"/>
    <row r="4993" ht="14.25" customHeight="1"/>
    <row r="4994" ht="14.25" customHeight="1"/>
    <row r="4995" ht="14.25" customHeight="1"/>
    <row r="4996" ht="14.25" customHeight="1"/>
    <row r="4997" ht="14.25" customHeight="1"/>
    <row r="4998" ht="14.25" customHeight="1"/>
    <row r="4999" ht="14.25" customHeight="1"/>
    <row r="5000" ht="14.25" customHeight="1"/>
    <row r="5001" ht="14.25" customHeight="1"/>
    <row r="5002" ht="14.25" customHeight="1"/>
    <row r="5003" ht="14.25" customHeight="1"/>
    <row r="5004" ht="14.25" customHeight="1"/>
    <row r="5005" ht="14.25" customHeight="1"/>
    <row r="5006" ht="14.25" customHeight="1"/>
    <row r="5007" ht="14.25" customHeight="1"/>
    <row r="5008" ht="14.25" customHeight="1"/>
    <row r="5009" ht="14.25" customHeight="1"/>
    <row r="5010" ht="14.25" customHeight="1"/>
    <row r="5011" ht="14.25" customHeight="1"/>
    <row r="5012" ht="14.25" customHeight="1"/>
    <row r="5013" ht="14.25" customHeight="1"/>
    <row r="5014" ht="14.25" customHeight="1"/>
    <row r="5015" ht="14.25" customHeight="1"/>
    <row r="5016" ht="14.25" customHeight="1"/>
    <row r="5017" ht="14.25" customHeight="1"/>
    <row r="5018" ht="14.25" customHeight="1"/>
    <row r="5019" ht="14.25" customHeight="1"/>
    <row r="5020" ht="14.25" customHeight="1"/>
    <row r="5021" ht="14.25" customHeight="1"/>
    <row r="5022" ht="14.25" customHeight="1"/>
    <row r="5023" ht="14.25" customHeight="1"/>
    <row r="5024" ht="14.25" customHeight="1"/>
    <row r="5025" ht="14.25" customHeight="1"/>
    <row r="5026" ht="14.25" customHeight="1"/>
    <row r="5027" ht="14.25" customHeight="1"/>
    <row r="5028" ht="14.25" customHeight="1"/>
    <row r="5029" ht="14.25" customHeight="1"/>
    <row r="5030" ht="14.25" customHeight="1"/>
    <row r="5031" ht="14.25" customHeight="1"/>
    <row r="5032" ht="14.25" customHeight="1"/>
    <row r="5033" ht="14.25" customHeight="1"/>
    <row r="5034" ht="14.25" customHeight="1"/>
    <row r="5035" ht="14.25" customHeight="1"/>
    <row r="5036" ht="14.25" customHeight="1"/>
    <row r="5037" ht="14.25" customHeight="1"/>
    <row r="5038" ht="14.25" customHeight="1"/>
    <row r="5039" ht="14.25" customHeight="1"/>
    <row r="5040" ht="14.25" customHeight="1"/>
    <row r="5041" ht="14.25" customHeight="1"/>
    <row r="5042" ht="14.25" customHeight="1"/>
    <row r="5043" ht="14.25" customHeight="1"/>
    <row r="5044" ht="14.25" customHeight="1"/>
    <row r="5045" ht="14.25" customHeight="1"/>
    <row r="5046" ht="14.25" customHeight="1"/>
    <row r="5047" ht="14.25" customHeight="1"/>
    <row r="5048" ht="14.25" customHeight="1"/>
    <row r="5049" ht="14.25" customHeight="1"/>
    <row r="5050" ht="14.25" customHeight="1"/>
    <row r="5051" ht="14.25" customHeight="1"/>
    <row r="5052" ht="14.25" customHeight="1"/>
    <row r="5053" ht="14.25" customHeight="1"/>
    <row r="5054" ht="14.25" customHeight="1"/>
    <row r="5055" ht="14.25" customHeight="1"/>
    <row r="5056" ht="14.25" customHeight="1"/>
    <row r="5057" ht="14.25" customHeight="1"/>
    <row r="5058" ht="14.25" customHeight="1"/>
    <row r="5059" ht="14.25" customHeight="1"/>
    <row r="5060" ht="14.25" customHeight="1"/>
    <row r="5061" ht="14.25" customHeight="1"/>
    <row r="5062" ht="14.25" customHeight="1"/>
    <row r="5063" ht="14.25" customHeight="1"/>
    <row r="5064" ht="14.25" customHeight="1"/>
    <row r="5065" ht="14.25" customHeight="1"/>
    <row r="5066" ht="14.25" customHeight="1"/>
    <row r="5067" ht="14.25" customHeight="1"/>
    <row r="5068" ht="14.25" customHeight="1"/>
    <row r="5069" ht="14.25" customHeight="1"/>
    <row r="5070" ht="14.25" customHeight="1"/>
    <row r="5071" ht="14.25" customHeight="1"/>
    <row r="5072" ht="14.25" customHeight="1"/>
    <row r="5073" ht="14.25" customHeight="1"/>
    <row r="5074" ht="14.25" customHeight="1"/>
    <row r="5075" ht="14.25" customHeight="1"/>
    <row r="5076" ht="14.25" customHeight="1"/>
    <row r="5077" ht="14.25" customHeight="1"/>
    <row r="5078" ht="14.25" customHeight="1"/>
    <row r="5079" ht="14.25" customHeight="1"/>
    <row r="5080" ht="14.25" customHeight="1"/>
    <row r="5081" ht="14.25" customHeight="1"/>
    <row r="5082" ht="14.25" customHeight="1"/>
    <row r="5083" ht="14.25" customHeight="1"/>
    <row r="5084" ht="14.25" customHeight="1"/>
    <row r="5085" ht="14.25" customHeight="1"/>
    <row r="5086" ht="14.25" customHeight="1"/>
    <row r="5087" ht="14.25" customHeight="1"/>
    <row r="5088" ht="14.25" customHeight="1"/>
    <row r="5089" ht="14.25" customHeight="1"/>
    <row r="5090" ht="14.25" customHeight="1"/>
    <row r="5091" ht="14.25" customHeight="1"/>
    <row r="5092" ht="14.25" customHeight="1"/>
    <row r="5093" ht="14.25" customHeight="1"/>
    <row r="5094" ht="14.25" customHeight="1"/>
    <row r="5095" ht="14.25" customHeight="1"/>
    <row r="5096" ht="14.25" customHeight="1"/>
    <row r="5097" ht="14.25" customHeight="1"/>
    <row r="5098" ht="14.25" customHeight="1"/>
    <row r="5099" ht="14.25" customHeight="1"/>
    <row r="5100" ht="14.25" customHeight="1"/>
    <row r="5101" ht="14.25" customHeight="1"/>
    <row r="5102" ht="14.25" customHeight="1"/>
    <row r="5103" ht="14.25" customHeight="1"/>
    <row r="5104" ht="14.25" customHeight="1"/>
    <row r="5105" ht="14.25" customHeight="1"/>
    <row r="5106" ht="14.25" customHeight="1"/>
    <row r="5107" ht="14.25" customHeight="1"/>
    <row r="5108" ht="14.25" customHeight="1"/>
    <row r="5109" ht="14.25" customHeight="1"/>
    <row r="5110" ht="14.25" customHeight="1"/>
    <row r="5111" ht="14.25" customHeight="1"/>
    <row r="5112" ht="14.25" customHeight="1"/>
    <row r="5113" ht="14.25" customHeight="1"/>
    <row r="5114" ht="14.25" customHeight="1"/>
    <row r="5115" ht="14.25" customHeight="1"/>
    <row r="5116" ht="14.25" customHeight="1"/>
    <row r="5117" ht="14.25" customHeight="1"/>
    <row r="5118" ht="14.25" customHeight="1"/>
    <row r="5119" ht="14.25" customHeight="1"/>
    <row r="5120" ht="14.25" customHeight="1"/>
    <row r="5121" ht="14.25" customHeight="1"/>
    <row r="5122" ht="14.25" customHeight="1"/>
    <row r="5123" ht="14.25" customHeight="1"/>
    <row r="5124" ht="14.25" customHeight="1"/>
    <row r="5125" ht="14.25" customHeight="1"/>
    <row r="5126" ht="14.25" customHeight="1"/>
    <row r="5127" ht="14.25" customHeight="1"/>
    <row r="5128" ht="14.25" customHeight="1"/>
    <row r="5129" ht="14.25" customHeight="1"/>
    <row r="5130" ht="14.25" customHeight="1"/>
    <row r="5131" ht="14.25" customHeight="1"/>
    <row r="5132" ht="14.25" customHeight="1"/>
    <row r="5133" ht="14.25" customHeight="1"/>
    <row r="5134" ht="14.25" customHeight="1"/>
    <row r="5135" ht="14.25" customHeight="1"/>
    <row r="5136" ht="14.25" customHeight="1"/>
    <row r="5137" ht="14.25" customHeight="1"/>
    <row r="5138" ht="14.25" customHeight="1"/>
    <row r="5139" ht="14.25" customHeight="1"/>
    <row r="5140" ht="14.25" customHeight="1"/>
    <row r="5141" ht="14.25" customHeight="1"/>
    <row r="5142" ht="14.25" customHeight="1"/>
    <row r="5143" ht="14.25" customHeight="1"/>
    <row r="5144" ht="14.25" customHeight="1"/>
    <row r="5145" ht="14.25" customHeight="1"/>
    <row r="5146" ht="14.25" customHeight="1"/>
    <row r="5147" ht="14.25" customHeight="1"/>
    <row r="5148" ht="14.25" customHeight="1"/>
    <row r="5149" ht="14.25" customHeight="1"/>
    <row r="5150" ht="14.25" customHeight="1"/>
    <row r="5151" ht="14.25" customHeight="1"/>
    <row r="5152" ht="14.25" customHeight="1"/>
    <row r="5153" ht="14.25" customHeight="1"/>
    <row r="5154" ht="14.25" customHeight="1"/>
    <row r="5155" ht="14.25" customHeight="1"/>
    <row r="5156" ht="14.25" customHeight="1"/>
    <row r="5157" ht="14.25" customHeight="1"/>
    <row r="5158" ht="14.25" customHeight="1"/>
    <row r="5159" ht="14.25" customHeight="1"/>
    <row r="5160" ht="14.25" customHeight="1"/>
    <row r="5161" ht="14.25" customHeight="1"/>
    <row r="5162" ht="14.25" customHeight="1"/>
    <row r="5163" ht="14.25" customHeight="1"/>
    <row r="5164" ht="14.25" customHeight="1"/>
    <row r="5165" ht="14.25" customHeight="1"/>
    <row r="5166" ht="14.25" customHeight="1"/>
    <row r="5167" ht="14.25" customHeight="1"/>
    <row r="5168" ht="14.25" customHeight="1"/>
    <row r="5169" ht="14.25" customHeight="1"/>
    <row r="5170" ht="14.25" customHeight="1"/>
    <row r="5171" ht="14.25" customHeight="1"/>
    <row r="5172" ht="14.25" customHeight="1"/>
    <row r="5173" ht="14.25" customHeight="1"/>
    <row r="5174" ht="14.25" customHeight="1"/>
    <row r="5175" ht="14.25" customHeight="1"/>
    <row r="5176" ht="14.25" customHeight="1"/>
    <row r="5177" ht="14.25" customHeight="1"/>
    <row r="5178" ht="14.25" customHeight="1"/>
    <row r="5179" ht="14.25" customHeight="1"/>
    <row r="5180" ht="14.25" customHeight="1"/>
    <row r="5181" ht="14.25" customHeight="1"/>
    <row r="5182" ht="14.25" customHeight="1"/>
    <row r="5183" ht="14.25" customHeight="1"/>
    <row r="5184" ht="14.25" customHeight="1"/>
    <row r="5185" ht="14.25" customHeight="1"/>
    <row r="5186" ht="14.25" customHeight="1"/>
    <row r="5187" ht="14.25" customHeight="1"/>
    <row r="5188" ht="14.25" customHeight="1"/>
    <row r="5189" ht="14.25" customHeight="1"/>
    <row r="5190" ht="14.25" customHeight="1"/>
    <row r="5191" ht="14.25" customHeight="1"/>
    <row r="5192" ht="14.25" customHeight="1"/>
    <row r="5193" ht="14.25" customHeight="1"/>
    <row r="5194" ht="14.25" customHeight="1"/>
    <row r="5195" ht="14.25" customHeight="1"/>
    <row r="5196" ht="14.25" customHeight="1"/>
    <row r="5197" ht="14.25" customHeight="1"/>
    <row r="5198" ht="14.25" customHeight="1"/>
    <row r="5199" ht="14.25" customHeight="1"/>
    <row r="5200" ht="14.25" customHeight="1"/>
    <row r="5201" ht="14.25" customHeight="1"/>
    <row r="5202" ht="14.25" customHeight="1"/>
    <row r="5203" ht="14.25" customHeight="1"/>
    <row r="5204" ht="14.25" customHeight="1"/>
    <row r="5205" ht="14.25" customHeight="1"/>
    <row r="5206" ht="14.25" customHeight="1"/>
    <row r="5207" ht="14.25" customHeight="1"/>
    <row r="5208" ht="14.25" customHeight="1"/>
    <row r="5209" ht="14.25" customHeight="1"/>
    <row r="5210" ht="14.25" customHeight="1"/>
    <row r="5211" ht="14.25" customHeight="1"/>
    <row r="5212" ht="14.25" customHeight="1"/>
    <row r="5213" ht="14.25" customHeight="1"/>
    <row r="5214" ht="14.25" customHeight="1"/>
    <row r="5215" ht="14.25" customHeight="1"/>
    <row r="5216" ht="14.25" customHeight="1"/>
    <row r="5217" ht="14.25" customHeight="1"/>
    <row r="5218" ht="14.25" customHeight="1"/>
    <row r="5219" ht="14.25" customHeight="1"/>
    <row r="5220" ht="14.25" customHeight="1"/>
    <row r="5221" ht="14.25" customHeight="1"/>
    <row r="5222" ht="14.25" customHeight="1"/>
    <row r="5223" ht="14.25" customHeight="1"/>
    <row r="5224" ht="14.25" customHeight="1"/>
    <row r="5225" ht="14.25" customHeight="1"/>
    <row r="5226" ht="14.25" customHeight="1"/>
    <row r="5227" ht="14.25" customHeight="1"/>
    <row r="5228" ht="14.25" customHeight="1"/>
    <row r="5229" ht="14.25" customHeight="1"/>
    <row r="5230" ht="14.25" customHeight="1"/>
    <row r="5231" ht="14.25" customHeight="1"/>
    <row r="5232" ht="14.25" customHeight="1"/>
    <row r="5233" ht="14.25" customHeight="1"/>
    <row r="5234" ht="14.25" customHeight="1"/>
    <row r="5235" ht="14.25" customHeight="1"/>
    <row r="5236" ht="14.25" customHeight="1"/>
    <row r="5237" ht="14.25" customHeight="1"/>
    <row r="5238" ht="14.25" customHeight="1"/>
    <row r="5239" ht="14.25" customHeight="1"/>
    <row r="5240" ht="14.25" customHeight="1"/>
    <row r="5241" ht="14.25" customHeight="1"/>
    <row r="5242" ht="14.25" customHeight="1"/>
    <row r="5243" ht="14.25" customHeight="1"/>
    <row r="5244" ht="14.25" customHeight="1"/>
    <row r="5245" ht="14.25" customHeight="1"/>
    <row r="5246" ht="14.25" customHeight="1"/>
    <row r="5247" ht="14.25" customHeight="1"/>
    <row r="5248" ht="14.25" customHeight="1"/>
    <row r="5249" ht="14.25" customHeight="1"/>
    <row r="5250" ht="14.25" customHeight="1"/>
    <row r="5251" ht="14.25" customHeight="1"/>
    <row r="5252" ht="14.25" customHeight="1"/>
    <row r="5253" ht="14.25" customHeight="1"/>
    <row r="5254" ht="14.25" customHeight="1"/>
    <row r="5255" ht="14.25" customHeight="1"/>
    <row r="5256" ht="14.25" customHeight="1"/>
    <row r="5257" ht="14.25" customHeight="1"/>
    <row r="5258" ht="14.25" customHeight="1"/>
    <row r="5259" ht="14.25" customHeight="1"/>
    <row r="5260" ht="14.25" customHeight="1"/>
    <row r="5261" ht="14.25" customHeight="1"/>
    <row r="5262" ht="14.25" customHeight="1"/>
    <row r="5263" ht="14.25" customHeight="1"/>
    <row r="5264" ht="14.25" customHeight="1"/>
    <row r="5265" ht="14.25" customHeight="1"/>
    <row r="5266" ht="14.25" customHeight="1"/>
    <row r="5267" ht="14.25" customHeight="1"/>
    <row r="5268" ht="14.25" customHeight="1"/>
    <row r="5269" ht="14.25" customHeight="1"/>
    <row r="5270" ht="14.25" customHeight="1"/>
    <row r="5271" ht="14.25" customHeight="1"/>
    <row r="5272" ht="14.25" customHeight="1"/>
    <row r="5273" ht="14.25" customHeight="1"/>
    <row r="5274" ht="14.25" customHeight="1"/>
    <row r="5275" ht="14.25" customHeight="1"/>
    <row r="5276" ht="14.25" customHeight="1"/>
    <row r="5277" ht="14.25" customHeight="1"/>
    <row r="5278" ht="14.25" customHeight="1"/>
    <row r="5279" ht="14.25" customHeight="1"/>
    <row r="5280" ht="14.25" customHeight="1"/>
    <row r="5281" ht="14.25" customHeight="1"/>
    <row r="5282" ht="14.25" customHeight="1"/>
    <row r="5283" ht="14.25" customHeight="1"/>
    <row r="5284" ht="14.25" customHeight="1"/>
    <row r="5285" ht="14.25" customHeight="1"/>
    <row r="5286" ht="14.25" customHeight="1"/>
    <row r="5287" ht="14.25" customHeight="1"/>
    <row r="5288" ht="14.25" customHeight="1"/>
    <row r="5289" ht="14.25" customHeight="1"/>
    <row r="5290" ht="14.25" customHeight="1"/>
    <row r="5291" ht="14.25" customHeight="1"/>
    <row r="5292" ht="14.25" customHeight="1"/>
    <row r="5293" ht="14.25" customHeight="1"/>
    <row r="5294" ht="14.25" customHeight="1"/>
    <row r="5295" ht="14.25" customHeight="1"/>
    <row r="5296" ht="14.25" customHeight="1"/>
    <row r="5297" ht="14.25" customHeight="1"/>
    <row r="5298" ht="14.25" customHeight="1"/>
    <row r="5299" ht="14.25" customHeight="1"/>
    <row r="5300" ht="14.25" customHeight="1"/>
    <row r="5301" ht="14.25" customHeight="1"/>
    <row r="5302" ht="14.25" customHeight="1"/>
    <row r="5303" ht="14.25" customHeight="1"/>
    <row r="5304" ht="14.25" customHeight="1"/>
    <row r="5305" ht="14.25" customHeight="1"/>
    <row r="5306" ht="14.25" customHeight="1"/>
    <row r="5307" ht="14.25" customHeight="1"/>
    <row r="5308" ht="14.25" customHeight="1"/>
    <row r="5309" ht="14.25" customHeight="1"/>
    <row r="5310" ht="14.25" customHeight="1"/>
    <row r="5311" ht="14.25" customHeight="1"/>
    <row r="5312" ht="14.25" customHeight="1"/>
    <row r="5313" ht="14.25" customHeight="1"/>
    <row r="5314" ht="14.25" customHeight="1"/>
    <row r="5315" ht="14.25" customHeight="1"/>
    <row r="5316" ht="14.25" customHeight="1"/>
    <row r="5317" ht="14.25" customHeight="1"/>
    <row r="5318" ht="14.25" customHeight="1"/>
    <row r="5319" ht="14.25" customHeight="1"/>
    <row r="5320" ht="14.25" customHeight="1"/>
    <row r="5321" ht="14.25" customHeight="1"/>
    <row r="5322" ht="14.25" customHeight="1"/>
    <row r="5323" ht="14.25" customHeight="1"/>
    <row r="5324" ht="14.25" customHeight="1"/>
    <row r="5325" ht="14.25" customHeight="1"/>
    <row r="5326" ht="14.25" customHeight="1"/>
    <row r="5327" ht="14.25" customHeight="1"/>
    <row r="5328" ht="14.25" customHeight="1"/>
    <row r="5329" ht="14.25" customHeight="1"/>
    <row r="5330" ht="14.25" customHeight="1"/>
    <row r="5331" ht="14.25" customHeight="1"/>
    <row r="5332" ht="14.25" customHeight="1"/>
    <row r="5333" ht="14.25" customHeight="1"/>
    <row r="5334" ht="14.25" customHeight="1"/>
    <row r="5335" ht="14.25" customHeight="1"/>
    <row r="5336" ht="14.25" customHeight="1"/>
    <row r="5337" ht="14.25" customHeight="1"/>
    <row r="5338" ht="14.25" customHeight="1"/>
    <row r="5339" ht="14.25" customHeight="1"/>
    <row r="5340" ht="14.25" customHeight="1"/>
    <row r="5341" ht="14.25" customHeight="1"/>
    <row r="5342" ht="14.25" customHeight="1"/>
    <row r="5343" ht="14.25" customHeight="1"/>
    <row r="5344" ht="14.25" customHeight="1"/>
    <row r="5345" ht="14.25" customHeight="1"/>
    <row r="5346" ht="14.25" customHeight="1"/>
    <row r="5347" ht="14.25" customHeight="1"/>
    <row r="5348" ht="14.25" customHeight="1"/>
    <row r="5349" ht="14.25" customHeight="1"/>
    <row r="5350" ht="14.25" customHeight="1"/>
    <row r="5351" ht="14.25" customHeight="1"/>
    <row r="5352" ht="14.25" customHeight="1"/>
    <row r="5353" ht="14.25" customHeight="1"/>
    <row r="5354" ht="14.25" customHeight="1"/>
    <row r="5355" ht="14.25" customHeight="1"/>
    <row r="5356" ht="14.25" customHeight="1"/>
    <row r="5357" ht="14.25" customHeight="1"/>
    <row r="5358" ht="14.25" customHeight="1"/>
    <row r="5359" ht="14.25" customHeight="1"/>
    <row r="5360" ht="14.25" customHeight="1"/>
    <row r="5361" ht="14.25" customHeight="1"/>
    <row r="5362" ht="14.25" customHeight="1"/>
    <row r="5363" ht="14.25" customHeight="1"/>
    <row r="5364" ht="14.25" customHeight="1"/>
    <row r="5365" ht="14.25" customHeight="1"/>
    <row r="5366" ht="14.25" customHeight="1"/>
    <row r="5367" ht="14.25" customHeight="1"/>
    <row r="5368" ht="14.25" customHeight="1"/>
    <row r="5369" ht="14.25" customHeight="1"/>
    <row r="5370" ht="14.25" customHeight="1"/>
    <row r="5371" ht="14.25" customHeight="1"/>
    <row r="5372" ht="14.25" customHeight="1"/>
    <row r="5373" ht="14.25" customHeight="1"/>
    <row r="5374" ht="14.25" customHeight="1"/>
    <row r="5375" ht="14.25" customHeight="1"/>
    <row r="5376" ht="14.25" customHeight="1"/>
    <row r="5377" ht="14.25" customHeight="1"/>
    <row r="5378" ht="14.25" customHeight="1"/>
    <row r="5379" ht="14.25" customHeight="1"/>
    <row r="5380" ht="14.25" customHeight="1"/>
    <row r="5381" ht="14.25" customHeight="1"/>
    <row r="5382" ht="14.25" customHeight="1"/>
    <row r="5383" ht="14.25" customHeight="1"/>
    <row r="5384" ht="14.25" customHeight="1"/>
    <row r="5385" ht="14.25" customHeight="1"/>
    <row r="5386" ht="14.25" customHeight="1"/>
    <row r="5387" ht="14.25" customHeight="1"/>
    <row r="5388" ht="14.25" customHeight="1"/>
    <row r="5389" ht="14.25" customHeight="1"/>
    <row r="5390" ht="14.25" customHeight="1"/>
    <row r="5391" ht="14.25" customHeight="1"/>
    <row r="5392" ht="14.25" customHeight="1"/>
    <row r="5393" ht="14.25" customHeight="1"/>
    <row r="5394" ht="14.25" customHeight="1"/>
    <row r="5395" ht="14.25" customHeight="1"/>
    <row r="5396" ht="14.25" customHeight="1"/>
    <row r="5397" ht="14.25" customHeight="1"/>
    <row r="5398" ht="14.25" customHeight="1"/>
    <row r="5399" ht="14.25" customHeight="1"/>
    <row r="5400" ht="14.25" customHeight="1"/>
    <row r="5401" ht="14.25" customHeight="1"/>
    <row r="5402" ht="14.25" customHeight="1"/>
    <row r="5403" ht="14.25" customHeight="1"/>
    <row r="5404" ht="14.25" customHeight="1"/>
    <row r="5405" ht="14.25" customHeight="1"/>
    <row r="5406" ht="14.25" customHeight="1"/>
    <row r="5407" ht="14.25" customHeight="1"/>
    <row r="5408" ht="14.25" customHeight="1"/>
    <row r="5409" ht="14.25" customHeight="1"/>
    <row r="5410" ht="14.25" customHeight="1"/>
    <row r="5411" ht="14.25" customHeight="1"/>
    <row r="5412" ht="14.25" customHeight="1"/>
    <row r="5413" ht="14.25" customHeight="1"/>
    <row r="5414" ht="14.25" customHeight="1"/>
    <row r="5415" ht="14.25" customHeight="1"/>
    <row r="5416" ht="14.25" customHeight="1"/>
    <row r="5417" ht="14.25" customHeight="1"/>
    <row r="5418" ht="14.25" customHeight="1"/>
    <row r="5419" ht="14.25" customHeight="1"/>
    <row r="5420" ht="14.25" customHeight="1"/>
    <row r="5421" ht="14.25" customHeight="1"/>
    <row r="5422" ht="14.25" customHeight="1"/>
    <row r="5423" ht="14.25" customHeight="1"/>
    <row r="5424" ht="14.25" customHeight="1"/>
    <row r="5425" ht="14.25" customHeight="1"/>
    <row r="5426" ht="14.25" customHeight="1"/>
    <row r="5427" ht="14.25" customHeight="1"/>
    <row r="5428" ht="14.25" customHeight="1"/>
    <row r="5429" ht="14.25" customHeight="1"/>
    <row r="5430" ht="14.25" customHeight="1"/>
    <row r="5431" ht="14.25" customHeight="1"/>
    <row r="5432" ht="14.25" customHeight="1"/>
    <row r="5433" ht="14.25" customHeight="1"/>
    <row r="5434" ht="14.25" customHeight="1"/>
    <row r="5435" ht="14.25" customHeight="1"/>
    <row r="5436" ht="14.25" customHeight="1"/>
    <row r="5437" ht="14.25" customHeight="1"/>
    <row r="5438" ht="14.25" customHeight="1"/>
    <row r="5439" ht="14.25" customHeight="1"/>
    <row r="5440" ht="14.25" customHeight="1"/>
    <row r="5441" ht="14.25" customHeight="1"/>
    <row r="5442" ht="14.25" customHeight="1"/>
    <row r="5443" ht="14.25" customHeight="1"/>
    <row r="5444" ht="14.25" customHeight="1"/>
    <row r="5445" ht="14.25" customHeight="1"/>
    <row r="5446" ht="14.25" customHeight="1"/>
    <row r="5447" ht="14.25" customHeight="1"/>
    <row r="5448" ht="14.25" customHeight="1"/>
    <row r="5449" ht="14.25" customHeight="1"/>
    <row r="5450" ht="14.25" customHeight="1"/>
    <row r="5451" ht="14.25" customHeight="1"/>
    <row r="5452" ht="14.25" customHeight="1"/>
    <row r="5453" ht="14.25" customHeight="1"/>
    <row r="5454" ht="14.25" customHeight="1"/>
    <row r="5455" ht="14.25" customHeight="1"/>
    <row r="5456" ht="14.25" customHeight="1"/>
    <row r="5457" ht="14.25" customHeight="1"/>
    <row r="5458" ht="14.25" customHeight="1"/>
    <row r="5459" ht="14.25" customHeight="1"/>
    <row r="5460" ht="14.25" customHeight="1"/>
    <row r="5461" ht="14.25" customHeight="1"/>
    <row r="5462" ht="14.25" customHeight="1"/>
    <row r="5463" ht="14.25" customHeight="1"/>
    <row r="5464" ht="14.25" customHeight="1"/>
    <row r="5465" ht="14.25" customHeight="1"/>
    <row r="5466" ht="14.25" customHeight="1"/>
    <row r="5467" ht="14.25" customHeight="1"/>
    <row r="5468" ht="14.25" customHeight="1"/>
    <row r="5469" ht="14.25" customHeight="1"/>
    <row r="5470" ht="14.25" customHeight="1"/>
    <row r="5471" ht="14.25" customHeight="1"/>
    <row r="5472" ht="14.25" customHeight="1"/>
    <row r="5473" ht="14.25" customHeight="1"/>
    <row r="5474" ht="14.25" customHeight="1"/>
    <row r="5475" ht="14.25" customHeight="1"/>
    <row r="5476" ht="14.25" customHeight="1"/>
    <row r="5477" ht="14.25" customHeight="1"/>
    <row r="5478" ht="14.25" customHeight="1"/>
    <row r="5479" ht="14.25" customHeight="1"/>
    <row r="5480" ht="14.25" customHeight="1"/>
    <row r="5481" ht="14.25" customHeight="1"/>
    <row r="5482" ht="14.25" customHeight="1"/>
    <row r="5483" ht="14.25" customHeight="1"/>
    <row r="5484" ht="14.25" customHeight="1"/>
    <row r="5485" ht="14.25" customHeight="1"/>
    <row r="5486" ht="14.25" customHeight="1"/>
    <row r="5487" ht="14.25" customHeight="1"/>
    <row r="5488" ht="14.25" customHeight="1"/>
    <row r="5489" ht="14.25" customHeight="1"/>
    <row r="5490" ht="14.25" customHeight="1"/>
    <row r="5491" ht="14.25" customHeight="1"/>
    <row r="5492" ht="14.25" customHeight="1"/>
    <row r="5493" ht="14.25" customHeight="1"/>
    <row r="5494" ht="14.25" customHeight="1"/>
    <row r="5495" ht="14.25" customHeight="1"/>
    <row r="5496" ht="14.25" customHeight="1"/>
    <row r="5497" ht="14.25" customHeight="1"/>
    <row r="5498" ht="14.25" customHeight="1"/>
    <row r="5499" ht="14.25" customHeight="1"/>
    <row r="5500" ht="14.25" customHeight="1"/>
    <row r="5501" ht="14.25" customHeight="1"/>
    <row r="5502" ht="14.25" customHeight="1"/>
    <row r="5503" ht="14.25" customHeight="1"/>
    <row r="5504" ht="14.25" customHeight="1"/>
    <row r="5505" ht="14.25" customHeight="1"/>
    <row r="5506" ht="14.25" customHeight="1"/>
    <row r="5507" ht="14.25" customHeight="1"/>
    <row r="5508" ht="14.25" customHeight="1"/>
    <row r="5509" ht="14.25" customHeight="1"/>
    <row r="5510" ht="14.25" customHeight="1"/>
    <row r="5511" ht="14.25" customHeight="1"/>
    <row r="5512" ht="14.25" customHeight="1"/>
    <row r="5513" ht="14.25" customHeight="1"/>
    <row r="5514" ht="14.25" customHeight="1"/>
    <row r="5515" ht="14.25" customHeight="1"/>
    <row r="5516" ht="14.25" customHeight="1"/>
    <row r="5517" ht="14.25" customHeight="1"/>
    <row r="5518" ht="14.25" customHeight="1"/>
    <row r="5519" ht="14.25" customHeight="1"/>
    <row r="5520" ht="14.25" customHeight="1"/>
    <row r="5521" ht="14.25" customHeight="1"/>
    <row r="5522" ht="14.25" customHeight="1"/>
    <row r="5523" ht="14.25" customHeight="1"/>
    <row r="5524" ht="14.25" customHeight="1"/>
    <row r="5525" ht="14.25" customHeight="1"/>
    <row r="5526" ht="14.25" customHeight="1"/>
    <row r="5527" ht="14.25" customHeight="1"/>
    <row r="5528" ht="14.25" customHeight="1"/>
    <row r="5529" ht="14.25" customHeight="1"/>
    <row r="5530" ht="14.25" customHeight="1"/>
    <row r="5531" ht="14.25" customHeight="1"/>
    <row r="5532" ht="14.25" customHeight="1"/>
    <row r="5533" ht="14.25" customHeight="1"/>
    <row r="5534" ht="14.25" customHeight="1"/>
    <row r="5535" ht="14.25" customHeight="1"/>
    <row r="5536" ht="14.25" customHeight="1"/>
    <row r="5537" ht="14.25" customHeight="1"/>
    <row r="5538" ht="14.25" customHeight="1"/>
    <row r="5539" ht="14.25" customHeight="1"/>
    <row r="5540" ht="14.25" customHeight="1"/>
    <row r="5541" ht="14.25" customHeight="1"/>
    <row r="5542" ht="14.25" customHeight="1"/>
    <row r="5543" ht="14.25" customHeight="1"/>
    <row r="5544" ht="14.25" customHeight="1"/>
    <row r="5545" ht="14.25" customHeight="1"/>
    <row r="5546" ht="14.25" customHeight="1"/>
    <row r="5547" ht="14.25" customHeight="1"/>
    <row r="5548" ht="14.25" customHeight="1"/>
    <row r="5549" ht="14.25" customHeight="1"/>
    <row r="5550" ht="14.25" customHeight="1"/>
    <row r="5551" ht="14.25" customHeight="1"/>
    <row r="5552" ht="14.25" customHeight="1"/>
    <row r="5553" ht="14.25" customHeight="1"/>
    <row r="5554" ht="14.25" customHeight="1"/>
    <row r="5555" ht="14.25" customHeight="1"/>
    <row r="5556" ht="14.25" customHeight="1"/>
    <row r="5557" ht="14.25" customHeight="1"/>
    <row r="5558" ht="14.25" customHeight="1"/>
    <row r="5559" ht="14.25" customHeight="1"/>
    <row r="5560" ht="14.25" customHeight="1"/>
    <row r="5561" ht="14.25" customHeight="1"/>
    <row r="5562" ht="14.25" customHeight="1"/>
    <row r="5563" ht="14.25" customHeight="1"/>
    <row r="5564" ht="14.25" customHeight="1"/>
    <row r="5565" ht="14.25" customHeight="1"/>
    <row r="5566" ht="14.25" customHeight="1"/>
    <row r="5567" ht="14.25" customHeight="1"/>
    <row r="5568" ht="14.25" customHeight="1"/>
    <row r="5569" ht="14.25" customHeight="1"/>
    <row r="5570" ht="14.25" customHeight="1"/>
    <row r="5571" ht="14.25" customHeight="1"/>
    <row r="5572" ht="14.25" customHeight="1"/>
    <row r="5573" ht="14.25" customHeight="1"/>
    <row r="5574" ht="14.25" customHeight="1"/>
    <row r="5575" ht="14.25" customHeight="1"/>
    <row r="5576" ht="14.25" customHeight="1"/>
    <row r="5577" ht="14.25" customHeight="1"/>
    <row r="5578" ht="14.25" customHeight="1"/>
    <row r="5579" ht="14.25" customHeight="1"/>
    <row r="5580" ht="14.25" customHeight="1"/>
    <row r="5581" ht="14.25" customHeight="1"/>
    <row r="5582" ht="14.25" customHeight="1"/>
    <row r="5583" ht="14.25" customHeight="1"/>
    <row r="5584" ht="14.25" customHeight="1"/>
    <row r="5585" ht="14.25" customHeight="1"/>
    <row r="5586" ht="14.25" customHeight="1"/>
    <row r="5587" ht="14.25" customHeight="1"/>
    <row r="5588" ht="14.25" customHeight="1"/>
    <row r="5589" ht="14.25" customHeight="1"/>
    <row r="5590" ht="14.25" customHeight="1"/>
    <row r="5591" ht="14.25" customHeight="1"/>
    <row r="5592" ht="14.25" customHeight="1"/>
    <row r="5593" ht="14.25" customHeight="1"/>
    <row r="5594" ht="14.25" customHeight="1"/>
    <row r="5595" ht="14.25" customHeight="1"/>
    <row r="5596" ht="14.25" customHeight="1"/>
    <row r="5597" ht="14.25" customHeight="1"/>
    <row r="5598" ht="14.25" customHeight="1"/>
    <row r="5599" ht="14.25" customHeight="1"/>
    <row r="5600" ht="14.25" customHeight="1"/>
    <row r="5601" ht="14.25" customHeight="1"/>
    <row r="5602" ht="14.25" customHeight="1"/>
    <row r="5603" ht="14.25" customHeight="1"/>
    <row r="5604" ht="14.25" customHeight="1"/>
    <row r="5605" ht="14.25" customHeight="1"/>
    <row r="5606" ht="14.25" customHeight="1"/>
    <row r="5607" ht="14.25" customHeight="1"/>
    <row r="5608" ht="14.25" customHeight="1"/>
    <row r="5609" ht="14.25" customHeight="1"/>
    <row r="5610" ht="14.25" customHeight="1"/>
    <row r="5611" ht="14.25" customHeight="1"/>
    <row r="5612" ht="14.25" customHeight="1"/>
    <row r="5613" ht="14.25" customHeight="1"/>
    <row r="5614" ht="14.25" customHeight="1"/>
    <row r="5615" ht="14.25" customHeight="1"/>
    <row r="5616" ht="14.25" customHeight="1"/>
    <row r="5617" ht="14.25" customHeight="1"/>
    <row r="5618" ht="14.25" customHeight="1"/>
    <row r="5619" ht="14.25" customHeight="1"/>
    <row r="5620" ht="14.25" customHeight="1"/>
    <row r="5621" ht="14.25" customHeight="1"/>
    <row r="5622" ht="14.25" customHeight="1"/>
    <row r="5623" ht="14.25" customHeight="1"/>
    <row r="5624" ht="14.25" customHeight="1"/>
    <row r="5625" ht="14.25" customHeight="1"/>
    <row r="5626" ht="14.25" customHeight="1"/>
    <row r="5627" ht="14.25" customHeight="1"/>
    <row r="5628" ht="14.25" customHeight="1"/>
    <row r="5629" ht="14.25" customHeight="1"/>
    <row r="5630" ht="14.25" customHeight="1"/>
    <row r="5631" ht="14.25" customHeight="1"/>
    <row r="5632" ht="14.25" customHeight="1"/>
    <row r="5633" ht="14.25" customHeight="1"/>
    <row r="5634" ht="14.25" customHeight="1"/>
    <row r="5635" ht="14.25" customHeight="1"/>
    <row r="5636" ht="14.25" customHeight="1"/>
    <row r="5637" ht="14.25" customHeight="1"/>
    <row r="5638" ht="14.25" customHeight="1"/>
    <row r="5639" ht="14.25" customHeight="1"/>
    <row r="5640" ht="14.25" customHeight="1"/>
    <row r="5641" ht="14.25" customHeight="1"/>
    <row r="5642" ht="14.25" customHeight="1"/>
    <row r="5643" ht="14.25" customHeight="1"/>
    <row r="5644" ht="14.25" customHeight="1"/>
    <row r="5645" ht="14.25" customHeight="1"/>
    <row r="5646" ht="14.25" customHeight="1"/>
    <row r="5647" ht="14.25" customHeight="1"/>
    <row r="5648" ht="14.25" customHeight="1"/>
    <row r="5649" ht="14.25" customHeight="1"/>
    <row r="5650" ht="14.25" customHeight="1"/>
    <row r="5651" ht="14.25" customHeight="1"/>
    <row r="5652" ht="14.25" customHeight="1"/>
    <row r="5653" ht="14.25" customHeight="1"/>
    <row r="5654" ht="14.25" customHeight="1"/>
    <row r="5655" ht="14.25" customHeight="1"/>
    <row r="5656" ht="14.25" customHeight="1"/>
    <row r="5657" ht="14.25" customHeight="1"/>
    <row r="5658" ht="14.25" customHeight="1"/>
    <row r="5659" ht="14.25" customHeight="1"/>
    <row r="5660" ht="14.25" customHeight="1"/>
    <row r="5661" ht="14.25" customHeight="1"/>
    <row r="5662" ht="14.25" customHeight="1"/>
    <row r="5663" ht="14.25" customHeight="1"/>
    <row r="5664" ht="14.25" customHeight="1"/>
    <row r="5665" ht="14.25" customHeight="1"/>
    <row r="5666" ht="14.25" customHeight="1"/>
    <row r="5667" ht="14.25" customHeight="1"/>
    <row r="5668" ht="14.25" customHeight="1"/>
    <row r="5669" ht="14.25" customHeight="1"/>
    <row r="5670" ht="14.25" customHeight="1"/>
    <row r="5671" ht="14.25" customHeight="1"/>
    <row r="5672" ht="14.25" customHeight="1"/>
    <row r="5673" ht="14.25" customHeight="1"/>
    <row r="5674" ht="14.25" customHeight="1"/>
    <row r="5675" ht="14.25" customHeight="1"/>
    <row r="5676" ht="14.25" customHeight="1"/>
    <row r="5677" ht="14.25" customHeight="1"/>
    <row r="5678" ht="14.25" customHeight="1"/>
    <row r="5679" ht="14.25" customHeight="1"/>
    <row r="5680" ht="14.25" customHeight="1"/>
    <row r="5681" ht="14.25" customHeight="1"/>
    <row r="5682" ht="14.25" customHeight="1"/>
    <row r="5683" ht="14.25" customHeight="1"/>
    <row r="5684" ht="14.25" customHeight="1"/>
    <row r="5685" ht="14.25" customHeight="1"/>
    <row r="5686" ht="14.25" customHeight="1"/>
    <row r="5687" ht="14.25" customHeight="1"/>
    <row r="5688" ht="14.25" customHeight="1"/>
    <row r="5689" ht="14.25" customHeight="1"/>
    <row r="5690" ht="14.25" customHeight="1"/>
    <row r="5691" ht="14.25" customHeight="1"/>
    <row r="5692" ht="14.25" customHeight="1"/>
    <row r="5693" ht="14.25" customHeight="1"/>
    <row r="5694" ht="14.25" customHeight="1"/>
    <row r="5695" ht="14.25" customHeight="1"/>
    <row r="5696" ht="14.25" customHeight="1"/>
    <row r="5697" ht="14.25" customHeight="1"/>
    <row r="5698" ht="14.25" customHeight="1"/>
    <row r="5699" ht="14.25" customHeight="1"/>
    <row r="5700" ht="14.25" customHeight="1"/>
    <row r="5701" ht="14.25" customHeight="1"/>
    <row r="5702" ht="14.25" customHeight="1"/>
    <row r="5703" ht="14.25" customHeight="1"/>
    <row r="5704" ht="14.25" customHeight="1"/>
    <row r="5705" ht="14.25" customHeight="1"/>
    <row r="5706" ht="14.25" customHeight="1"/>
    <row r="5707" ht="14.25" customHeight="1"/>
    <row r="5708" ht="14.25" customHeight="1"/>
    <row r="5709" ht="14.25" customHeight="1"/>
    <row r="5710" ht="14.25" customHeight="1"/>
    <row r="5711" ht="14.25" customHeight="1"/>
    <row r="5712" ht="14.25" customHeight="1"/>
    <row r="5713" ht="14.25" customHeight="1"/>
    <row r="5714" ht="14.25" customHeight="1"/>
    <row r="5715" ht="14.25" customHeight="1"/>
    <row r="5716" ht="14.25" customHeight="1"/>
    <row r="5717" ht="14.25" customHeight="1"/>
    <row r="5718" ht="14.25" customHeight="1"/>
    <row r="5719" ht="14.25" customHeight="1"/>
    <row r="5720" ht="14.25" customHeight="1"/>
    <row r="5721" ht="14.25" customHeight="1"/>
    <row r="5722" ht="14.25" customHeight="1"/>
    <row r="5723" ht="14.25" customHeight="1"/>
    <row r="5724" ht="14.25" customHeight="1"/>
    <row r="5725" ht="14.25" customHeight="1"/>
    <row r="5726" ht="14.25" customHeight="1"/>
    <row r="5727" ht="14.25" customHeight="1"/>
    <row r="5728" ht="14.25" customHeight="1"/>
    <row r="5729" ht="14.25" customHeight="1"/>
    <row r="5730" ht="14.25" customHeight="1"/>
    <row r="5731" ht="14.25" customHeight="1"/>
    <row r="5732" ht="14.25" customHeight="1"/>
    <row r="5733" ht="14.25" customHeight="1"/>
    <row r="5734" ht="14.25" customHeight="1"/>
    <row r="5735" ht="14.25" customHeight="1"/>
    <row r="5736" ht="14.25" customHeight="1"/>
    <row r="5737" ht="14.25" customHeight="1"/>
    <row r="5738" ht="14.25" customHeight="1"/>
    <row r="5739" ht="14.25" customHeight="1"/>
    <row r="5740" ht="14.25" customHeight="1"/>
    <row r="5741" ht="14.25" customHeight="1"/>
    <row r="5742" ht="14.25" customHeight="1"/>
    <row r="5743" ht="14.25" customHeight="1"/>
    <row r="5744" ht="14.25" customHeight="1"/>
    <row r="5745" ht="14.25" customHeight="1"/>
    <row r="5746" ht="14.25" customHeight="1"/>
    <row r="5747" ht="14.25" customHeight="1"/>
    <row r="5748" ht="14.25" customHeight="1"/>
    <row r="5749" ht="14.25" customHeight="1"/>
    <row r="5750" ht="14.25" customHeight="1"/>
    <row r="5751" ht="14.25" customHeight="1"/>
    <row r="5752" ht="14.25" customHeight="1"/>
    <row r="5753" ht="14.25" customHeight="1"/>
    <row r="5754" ht="14.25" customHeight="1"/>
    <row r="5755" ht="14.25" customHeight="1"/>
    <row r="5756" ht="14.25" customHeight="1"/>
    <row r="5757" ht="14.25" customHeight="1"/>
    <row r="5758" ht="14.25" customHeight="1"/>
    <row r="5759" ht="14.25" customHeight="1"/>
    <row r="5760" ht="14.25" customHeight="1"/>
    <row r="5761" ht="14.25" customHeight="1"/>
    <row r="5762" ht="14.25" customHeight="1"/>
    <row r="5763" ht="14.25" customHeight="1"/>
    <row r="5764" ht="14.25" customHeight="1"/>
    <row r="5765" ht="14.25" customHeight="1"/>
    <row r="5766" ht="14.25" customHeight="1"/>
    <row r="5767" ht="14.25" customHeight="1"/>
    <row r="5768" ht="14.25" customHeight="1"/>
    <row r="5769" ht="14.25" customHeight="1"/>
    <row r="5770" ht="14.25" customHeight="1"/>
    <row r="5771" ht="14.25" customHeight="1"/>
    <row r="5772" ht="14.25" customHeight="1"/>
    <row r="5773" ht="14.25" customHeight="1"/>
    <row r="5774" ht="14.25" customHeight="1"/>
    <row r="5775" ht="14.25" customHeight="1"/>
    <row r="5776" ht="14.25" customHeight="1"/>
    <row r="5777" ht="14.25" customHeight="1"/>
    <row r="5778" ht="14.25" customHeight="1"/>
    <row r="5779" ht="14.25" customHeight="1"/>
    <row r="5780" ht="14.25" customHeight="1"/>
    <row r="5781" ht="14.25" customHeight="1"/>
    <row r="5782" ht="14.25" customHeight="1"/>
    <row r="5783" ht="14.25" customHeight="1"/>
    <row r="5784" ht="14.25" customHeight="1"/>
    <row r="5785" ht="14.25" customHeight="1"/>
    <row r="5786" ht="14.25" customHeight="1"/>
    <row r="5787" ht="14.25" customHeight="1"/>
    <row r="5788" ht="14.25" customHeight="1"/>
    <row r="5789" ht="14.25" customHeight="1"/>
    <row r="5790" ht="14.25" customHeight="1"/>
    <row r="5791" ht="14.25" customHeight="1"/>
    <row r="5792" ht="14.25" customHeight="1"/>
    <row r="5793" ht="14.25" customHeight="1"/>
    <row r="5794" ht="14.25" customHeight="1"/>
    <row r="5795" ht="14.25" customHeight="1"/>
    <row r="5796" ht="14.25" customHeight="1"/>
    <row r="5797" ht="14.25" customHeight="1"/>
    <row r="5798" ht="14.25" customHeight="1"/>
    <row r="5799" ht="14.25" customHeight="1"/>
    <row r="5800" ht="14.25" customHeight="1"/>
    <row r="5801" ht="14.25" customHeight="1"/>
    <row r="5802" ht="14.25" customHeight="1"/>
    <row r="5803" ht="14.25" customHeight="1"/>
    <row r="5804" ht="14.25" customHeight="1"/>
    <row r="5805" ht="14.25" customHeight="1"/>
    <row r="5806" ht="14.25" customHeight="1"/>
    <row r="5807" ht="14.25" customHeight="1"/>
    <row r="5808" ht="14.25" customHeight="1"/>
    <row r="5809" ht="14.25" customHeight="1"/>
    <row r="5810" ht="14.25" customHeight="1"/>
    <row r="5811" ht="14.25" customHeight="1"/>
    <row r="5812" ht="14.25" customHeight="1"/>
    <row r="5813" ht="14.25" customHeight="1"/>
    <row r="5814" ht="14.25" customHeight="1"/>
    <row r="5815" ht="14.25" customHeight="1"/>
    <row r="5816" ht="14.25" customHeight="1"/>
    <row r="5817" ht="14.25" customHeight="1"/>
    <row r="5818" ht="14.25" customHeight="1"/>
    <row r="5819" ht="14.25" customHeight="1"/>
    <row r="5820" ht="14.25" customHeight="1"/>
    <row r="5821" ht="14.25" customHeight="1"/>
    <row r="5822" ht="14.25" customHeight="1"/>
    <row r="5823" ht="14.25" customHeight="1"/>
    <row r="5824" ht="14.25" customHeight="1"/>
    <row r="5825" ht="14.25" customHeight="1"/>
    <row r="5826" ht="14.25" customHeight="1"/>
    <row r="5827" ht="14.25" customHeight="1"/>
    <row r="5828" ht="14.25" customHeight="1"/>
    <row r="5829" ht="14.25" customHeight="1"/>
    <row r="5830" ht="14.25" customHeight="1"/>
    <row r="5831" ht="14.25" customHeight="1"/>
    <row r="5832" ht="14.25" customHeight="1"/>
    <row r="5833" ht="14.25" customHeight="1"/>
    <row r="5834" ht="14.25" customHeight="1"/>
    <row r="5835" ht="14.25" customHeight="1"/>
    <row r="5836" ht="14.25" customHeight="1"/>
    <row r="5837" ht="14.25" customHeight="1"/>
    <row r="5838" ht="14.25" customHeight="1"/>
    <row r="5839" ht="14.25" customHeight="1"/>
    <row r="5840" ht="14.25" customHeight="1"/>
    <row r="5841" ht="14.25" customHeight="1"/>
    <row r="5842" ht="14.25" customHeight="1"/>
    <row r="5843" ht="14.25" customHeight="1"/>
    <row r="5844" ht="14.25" customHeight="1"/>
    <row r="5845" ht="14.25" customHeight="1"/>
    <row r="5846" ht="14.25" customHeight="1"/>
    <row r="5847" ht="14.25" customHeight="1"/>
    <row r="5848" ht="14.25" customHeight="1"/>
    <row r="5849" ht="14.25" customHeight="1"/>
    <row r="5850" ht="14.25" customHeight="1"/>
    <row r="5851" ht="14.25" customHeight="1"/>
    <row r="5852" ht="14.25" customHeight="1"/>
    <row r="5853" ht="14.25" customHeight="1"/>
    <row r="5854" ht="14.25" customHeight="1"/>
    <row r="5855" ht="14.25" customHeight="1"/>
    <row r="5856" ht="14.25" customHeight="1"/>
    <row r="5857" ht="14.25" customHeight="1"/>
    <row r="5858" ht="14.25" customHeight="1"/>
    <row r="5859" ht="14.25" customHeight="1"/>
    <row r="5860" ht="14.25" customHeight="1"/>
    <row r="5861" ht="14.25" customHeight="1"/>
    <row r="5862" ht="14.25" customHeight="1"/>
    <row r="5863" ht="14.25" customHeight="1"/>
    <row r="5864" ht="14.25" customHeight="1"/>
    <row r="5865" ht="14.25" customHeight="1"/>
    <row r="5866" ht="14.25" customHeight="1"/>
    <row r="5867" ht="14.25" customHeight="1"/>
    <row r="5868" ht="14.25" customHeight="1"/>
    <row r="5869" ht="14.25" customHeight="1"/>
    <row r="5870" ht="14.25" customHeight="1"/>
    <row r="5871" ht="14.25" customHeight="1"/>
    <row r="5872" ht="14.25" customHeight="1"/>
    <row r="5873" ht="14.25" customHeight="1"/>
    <row r="5874" ht="14.25" customHeight="1"/>
    <row r="5875" ht="14.25" customHeight="1"/>
    <row r="5876" ht="14.25" customHeight="1"/>
    <row r="5877" ht="14.25" customHeight="1"/>
    <row r="5878" ht="14.25" customHeight="1"/>
    <row r="5879" ht="14.25" customHeight="1"/>
    <row r="5880" ht="14.25" customHeight="1"/>
    <row r="5881" ht="14.25" customHeight="1"/>
    <row r="5882" ht="14.25" customHeight="1"/>
    <row r="5883" ht="14.25" customHeight="1"/>
    <row r="5884" ht="14.25" customHeight="1"/>
    <row r="5885" ht="14.25" customHeight="1"/>
    <row r="5886" ht="14.25" customHeight="1"/>
    <row r="5887" ht="14.25" customHeight="1"/>
    <row r="5888" ht="14.25" customHeight="1"/>
    <row r="5889" ht="14.25" customHeight="1"/>
    <row r="5890" ht="14.25" customHeight="1"/>
    <row r="5891" ht="14.25" customHeight="1"/>
    <row r="5892" ht="14.25" customHeight="1"/>
    <row r="5893" ht="14.25" customHeight="1"/>
    <row r="5894" ht="14.25" customHeight="1"/>
    <row r="5895" ht="14.25" customHeight="1"/>
    <row r="5896" ht="14.25" customHeight="1"/>
    <row r="5897" ht="14.25" customHeight="1"/>
    <row r="5898" ht="14.25" customHeight="1"/>
    <row r="5899" ht="14.25" customHeight="1"/>
    <row r="5900" ht="14.25" customHeight="1"/>
    <row r="5901" ht="14.25" customHeight="1"/>
    <row r="5902" ht="14.25" customHeight="1"/>
    <row r="5903" ht="14.25" customHeight="1"/>
    <row r="5904" ht="14.25" customHeight="1"/>
    <row r="5905" ht="14.25" customHeight="1"/>
    <row r="5906" ht="14.25" customHeight="1"/>
    <row r="5907" ht="14.25" customHeight="1"/>
    <row r="5908" ht="14.25" customHeight="1"/>
    <row r="5909" ht="14.25" customHeight="1"/>
    <row r="5910" ht="14.25" customHeight="1"/>
    <row r="5911" ht="14.25" customHeight="1"/>
    <row r="5912" ht="14.25" customHeight="1"/>
    <row r="5913" ht="14.25" customHeight="1"/>
    <row r="5914" ht="14.25" customHeight="1"/>
    <row r="5915" ht="14.25" customHeight="1"/>
    <row r="5916" ht="14.25" customHeight="1"/>
    <row r="5917" ht="14.25" customHeight="1"/>
    <row r="5918" ht="14.25" customHeight="1"/>
    <row r="5919" ht="14.25" customHeight="1"/>
    <row r="5920" ht="14.25" customHeight="1"/>
    <row r="5921" ht="14.25" customHeight="1"/>
    <row r="5922" ht="14.25" customHeight="1"/>
    <row r="5923" ht="14.25" customHeight="1"/>
    <row r="5924" ht="14.25" customHeight="1"/>
    <row r="5925" ht="14.25" customHeight="1"/>
    <row r="5926" ht="14.25" customHeight="1"/>
    <row r="5927" ht="14.25" customHeight="1"/>
    <row r="5928" ht="14.25" customHeight="1"/>
    <row r="5929" ht="14.25" customHeight="1"/>
    <row r="5930" ht="14.25" customHeight="1"/>
    <row r="5931" ht="14.25" customHeight="1"/>
    <row r="5932" ht="14.25" customHeight="1"/>
    <row r="5933" ht="14.25" customHeight="1"/>
    <row r="5934" ht="14.25" customHeight="1"/>
    <row r="5935" ht="14.25" customHeight="1"/>
    <row r="5936" ht="14.25" customHeight="1"/>
    <row r="5937" ht="14.25" customHeight="1"/>
    <row r="5938" ht="14.25" customHeight="1"/>
    <row r="5939" ht="14.25" customHeight="1"/>
    <row r="5940" ht="14.25" customHeight="1"/>
    <row r="5941" ht="14.25" customHeight="1"/>
    <row r="5942" ht="14.25" customHeight="1"/>
    <row r="5943" ht="14.25" customHeight="1"/>
    <row r="5944" ht="14.25" customHeight="1"/>
    <row r="5945" ht="14.25" customHeight="1"/>
    <row r="5946" ht="14.25" customHeight="1"/>
    <row r="5947" ht="14.25" customHeight="1"/>
    <row r="5948" ht="14.25" customHeight="1"/>
    <row r="5949" ht="14.25" customHeight="1"/>
    <row r="5950" ht="14.25" customHeight="1"/>
    <row r="5951" ht="14.25" customHeight="1"/>
    <row r="5952" ht="14.25" customHeight="1"/>
    <row r="5953" ht="14.25" customHeight="1"/>
    <row r="5954" ht="14.25" customHeight="1"/>
    <row r="5955" ht="14.25" customHeight="1"/>
    <row r="5956" ht="14.25" customHeight="1"/>
    <row r="5957" ht="14.25" customHeight="1"/>
    <row r="5958" ht="14.25" customHeight="1"/>
    <row r="5959" ht="14.25" customHeight="1"/>
    <row r="5960" ht="14.25" customHeight="1"/>
    <row r="5961" ht="14.25" customHeight="1"/>
    <row r="5962" ht="14.25" customHeight="1"/>
    <row r="5963" ht="14.25" customHeight="1"/>
    <row r="5964" ht="14.25" customHeight="1"/>
    <row r="5965" ht="14.25" customHeight="1"/>
    <row r="5966" ht="14.25" customHeight="1"/>
    <row r="5967" ht="14.25" customHeight="1"/>
    <row r="5968" ht="14.25" customHeight="1"/>
    <row r="5969" ht="14.25" customHeight="1"/>
    <row r="5970" ht="14.25" customHeight="1"/>
    <row r="5971" ht="14.25" customHeight="1"/>
    <row r="5972" ht="14.25" customHeight="1"/>
    <row r="5973" ht="14.25" customHeight="1"/>
    <row r="5974" ht="14.25" customHeight="1"/>
    <row r="5975" ht="14.25" customHeight="1"/>
    <row r="5976" ht="14.25" customHeight="1"/>
    <row r="5977" ht="14.25" customHeight="1"/>
    <row r="5978" ht="14.25" customHeight="1"/>
    <row r="5979" ht="14.25" customHeight="1"/>
    <row r="5980" ht="14.25" customHeight="1"/>
    <row r="5981" ht="14.25" customHeight="1"/>
    <row r="5982" ht="14.25" customHeight="1"/>
    <row r="5983" ht="14.25" customHeight="1"/>
    <row r="5984" ht="14.25" customHeight="1"/>
    <row r="5985" ht="14.25" customHeight="1"/>
    <row r="5986" ht="14.25" customHeight="1"/>
    <row r="5987" ht="14.25" customHeight="1"/>
    <row r="5988" ht="14.25" customHeight="1"/>
    <row r="5989" ht="14.25" customHeight="1"/>
    <row r="5990" ht="14.25" customHeight="1"/>
    <row r="5991" ht="14.25" customHeight="1"/>
    <row r="5992" ht="14.25" customHeight="1"/>
    <row r="5993" ht="14.25" customHeight="1"/>
    <row r="5994" ht="14.25" customHeight="1"/>
    <row r="5995" ht="14.25" customHeight="1"/>
    <row r="5996" ht="14.25" customHeight="1"/>
    <row r="5997" ht="14.25" customHeight="1"/>
    <row r="5998" ht="14.25" customHeight="1"/>
    <row r="5999" ht="14.25" customHeight="1"/>
    <row r="6000" ht="14.25" customHeight="1"/>
    <row r="6001" ht="14.25" customHeight="1"/>
    <row r="6002" ht="14.25" customHeight="1"/>
    <row r="6003" ht="14.25" customHeight="1"/>
    <row r="6004" ht="14.25" customHeight="1"/>
    <row r="6005" ht="14.25" customHeight="1"/>
    <row r="6006" ht="14.25" customHeight="1"/>
    <row r="6007" ht="14.25" customHeight="1"/>
    <row r="6008" ht="14.25" customHeight="1"/>
    <row r="6009" ht="14.25" customHeight="1"/>
    <row r="6010" ht="14.25" customHeight="1"/>
    <row r="6011" ht="14.25" customHeight="1"/>
    <row r="6012" ht="14.25" customHeight="1"/>
    <row r="6013" ht="14.25" customHeight="1"/>
    <row r="6014" ht="14.25" customHeight="1"/>
    <row r="6015" ht="14.25" customHeight="1"/>
    <row r="6016" ht="14.25" customHeight="1"/>
    <row r="6017" ht="14.25" customHeight="1"/>
    <row r="6018" ht="14.25" customHeight="1"/>
    <row r="6019" ht="14.25" customHeight="1"/>
    <row r="6020" ht="14.25" customHeight="1"/>
    <row r="6021" ht="14.25" customHeight="1"/>
    <row r="6022" ht="14.25" customHeight="1"/>
    <row r="6023" ht="14.25" customHeight="1"/>
    <row r="6024" ht="14.25" customHeight="1"/>
    <row r="6025" ht="14.25" customHeight="1"/>
    <row r="6026" ht="14.25" customHeight="1"/>
    <row r="6027" ht="14.25" customHeight="1"/>
    <row r="6028" ht="14.25" customHeight="1"/>
    <row r="6029" ht="14.25" customHeight="1"/>
    <row r="6030" ht="14.25" customHeight="1"/>
    <row r="6031" ht="14.25" customHeight="1"/>
    <row r="6032" ht="14.25" customHeight="1"/>
    <row r="6033" ht="14.25" customHeight="1"/>
    <row r="6034" ht="14.25" customHeight="1"/>
    <row r="6035" ht="14.25" customHeight="1"/>
    <row r="6036" ht="14.25" customHeight="1"/>
    <row r="6037" ht="14.25" customHeight="1"/>
    <row r="6038" ht="14.25" customHeight="1"/>
    <row r="6039" ht="14.25" customHeight="1"/>
    <row r="6040" ht="14.25" customHeight="1"/>
    <row r="6041" ht="14.25" customHeight="1"/>
    <row r="6042" ht="14.25" customHeight="1"/>
    <row r="6043" ht="14.25" customHeight="1"/>
    <row r="6044" ht="14.25" customHeight="1"/>
    <row r="6045" ht="14.25" customHeight="1"/>
    <row r="6046" ht="14.25" customHeight="1"/>
    <row r="6047" ht="14.25" customHeight="1"/>
    <row r="6048" ht="14.25" customHeight="1"/>
    <row r="6049" ht="14.25" customHeight="1"/>
    <row r="6050" ht="14.25" customHeight="1"/>
    <row r="6051" ht="14.25" customHeight="1"/>
    <row r="6052" ht="14.25" customHeight="1"/>
    <row r="6053" ht="14.25" customHeight="1"/>
    <row r="6054" ht="14.25" customHeight="1"/>
    <row r="6055" ht="14.25" customHeight="1"/>
    <row r="6056" ht="14.25" customHeight="1"/>
    <row r="6057" ht="14.25" customHeight="1"/>
    <row r="6058" ht="14.25" customHeight="1"/>
    <row r="6059" ht="14.25" customHeight="1"/>
    <row r="6060" ht="14.25" customHeight="1"/>
    <row r="6061" ht="14.25" customHeight="1"/>
    <row r="6062" ht="14.25" customHeight="1"/>
    <row r="6063" ht="14.25" customHeight="1"/>
    <row r="6064" ht="14.25" customHeight="1"/>
    <row r="6065" ht="14.25" customHeight="1"/>
    <row r="6066" ht="14.25" customHeight="1"/>
    <row r="6067" ht="14.25" customHeight="1"/>
    <row r="6068" ht="14.25" customHeight="1"/>
    <row r="6069" ht="14.25" customHeight="1"/>
    <row r="6070" ht="14.25" customHeight="1"/>
    <row r="6071" ht="14.25" customHeight="1"/>
    <row r="6072" ht="14.25" customHeight="1"/>
    <row r="6073" ht="14.25" customHeight="1"/>
    <row r="6074" ht="14.25" customHeight="1"/>
    <row r="6075" ht="14.25" customHeight="1"/>
    <row r="6076" ht="14.25" customHeight="1"/>
    <row r="6077" ht="14.25" customHeight="1"/>
    <row r="6078" ht="14.25" customHeight="1"/>
    <row r="6079" ht="14.25" customHeight="1"/>
    <row r="6080" ht="14.25" customHeight="1"/>
    <row r="6081" ht="14.25" customHeight="1"/>
    <row r="6082" ht="14.25" customHeight="1"/>
    <row r="6083" ht="14.25" customHeight="1"/>
    <row r="6084" ht="14.25" customHeight="1"/>
    <row r="6085" ht="14.25" customHeight="1"/>
    <row r="6086" ht="14.25" customHeight="1"/>
    <row r="6087" ht="14.25" customHeight="1"/>
    <row r="6088" ht="14.25" customHeight="1"/>
    <row r="6089" ht="14.25" customHeight="1"/>
    <row r="6090" ht="14.25" customHeight="1"/>
    <row r="6091" ht="14.25" customHeight="1"/>
    <row r="6092" ht="14.25" customHeight="1"/>
    <row r="6093" ht="14.25" customHeight="1"/>
    <row r="6094" ht="14.25" customHeight="1"/>
    <row r="6095" ht="14.25" customHeight="1"/>
    <row r="6096" ht="14.25" customHeight="1"/>
    <row r="6097" ht="14.25" customHeight="1"/>
    <row r="6098" ht="14.25" customHeight="1"/>
    <row r="6099" ht="14.25" customHeight="1"/>
    <row r="6100" ht="14.25" customHeight="1"/>
    <row r="6101" ht="14.25" customHeight="1"/>
    <row r="6102" ht="14.25" customHeight="1"/>
    <row r="6103" ht="14.25" customHeight="1"/>
    <row r="6104" ht="14.25" customHeight="1"/>
    <row r="6105" ht="14.25" customHeight="1"/>
    <row r="6106" ht="14.25" customHeight="1"/>
    <row r="6107" ht="14.25" customHeight="1"/>
    <row r="6108" ht="14.25" customHeight="1"/>
    <row r="6109" ht="14.25" customHeight="1"/>
    <row r="6110" ht="14.25" customHeight="1"/>
    <row r="6111" ht="14.25" customHeight="1"/>
    <row r="6112" ht="14.25" customHeight="1"/>
    <row r="6113" ht="14.25" customHeight="1"/>
    <row r="6114" ht="14.25" customHeight="1"/>
    <row r="6115" ht="14.25" customHeight="1"/>
    <row r="6116" ht="14.25" customHeight="1"/>
    <row r="6117" ht="14.25" customHeight="1"/>
    <row r="6118" ht="14.25" customHeight="1"/>
    <row r="6119" ht="14.25" customHeight="1"/>
    <row r="6120" ht="14.25" customHeight="1"/>
    <row r="6121" ht="14.25" customHeight="1"/>
    <row r="6122" ht="14.25" customHeight="1"/>
    <row r="6123" ht="14.25" customHeight="1"/>
    <row r="6124" ht="14.25" customHeight="1"/>
    <row r="6125" ht="14.25" customHeight="1"/>
    <row r="6126" ht="14.25" customHeight="1"/>
    <row r="6127" ht="14.25" customHeight="1"/>
    <row r="6128" ht="14.25" customHeight="1"/>
    <row r="6129" ht="14.25" customHeight="1"/>
    <row r="6130" ht="14.25" customHeight="1"/>
    <row r="6131" ht="14.25" customHeight="1"/>
    <row r="6132" ht="14.25" customHeight="1"/>
    <row r="6133" ht="14.25" customHeight="1"/>
    <row r="6134" ht="14.25" customHeight="1"/>
    <row r="6135" ht="14.25" customHeight="1"/>
    <row r="6136" ht="14.25" customHeight="1"/>
    <row r="6137" ht="14.25" customHeight="1"/>
    <row r="6138" ht="14.25" customHeight="1"/>
    <row r="6139" ht="14.25" customHeight="1"/>
    <row r="6140" ht="14.25" customHeight="1"/>
    <row r="6141" ht="14.25" customHeight="1"/>
    <row r="6142" ht="14.25" customHeight="1"/>
    <row r="6143" ht="14.25" customHeight="1"/>
    <row r="6144" ht="14.25" customHeight="1"/>
    <row r="6145" ht="14.25" customHeight="1"/>
    <row r="6146" ht="14.25" customHeight="1"/>
    <row r="6147" ht="14.25" customHeight="1"/>
    <row r="6148" ht="14.25" customHeight="1"/>
    <row r="6149" ht="14.25" customHeight="1"/>
    <row r="6150" ht="14.25" customHeight="1"/>
    <row r="6151" ht="14.25" customHeight="1"/>
    <row r="6152" ht="14.25" customHeight="1"/>
    <row r="6153" ht="14.25" customHeight="1"/>
    <row r="6154" ht="14.25" customHeight="1"/>
    <row r="6155" ht="14.25" customHeight="1"/>
    <row r="6156" ht="14.25" customHeight="1"/>
    <row r="6157" ht="14.25" customHeight="1"/>
    <row r="6158" ht="14.25" customHeight="1"/>
    <row r="6159" ht="14.25" customHeight="1"/>
    <row r="6160" ht="14.25" customHeight="1"/>
    <row r="6161" ht="14.25" customHeight="1"/>
    <row r="6162" ht="14.25" customHeight="1"/>
    <row r="6163" ht="14.25" customHeight="1"/>
    <row r="6164" ht="14.25" customHeight="1"/>
    <row r="6165" ht="14.25" customHeight="1"/>
    <row r="6166" ht="14.25" customHeight="1"/>
    <row r="6167" ht="14.25" customHeight="1"/>
    <row r="6168" ht="14.25" customHeight="1"/>
    <row r="6169" ht="14.25" customHeight="1"/>
    <row r="6170" ht="14.25" customHeight="1"/>
    <row r="6171" ht="14.25" customHeight="1"/>
    <row r="6172" ht="14.25" customHeight="1"/>
    <row r="6173" ht="14.25" customHeight="1"/>
    <row r="6174" ht="14.25" customHeight="1"/>
    <row r="6175" ht="14.25" customHeight="1"/>
    <row r="6176" ht="14.25" customHeight="1"/>
    <row r="6177" ht="14.25" customHeight="1"/>
    <row r="6178" ht="14.25" customHeight="1"/>
    <row r="6179" ht="14.25" customHeight="1"/>
    <row r="6180" ht="14.25" customHeight="1"/>
    <row r="6181" ht="14.25" customHeight="1"/>
    <row r="6182" ht="14.25" customHeight="1"/>
    <row r="6183" ht="14.25" customHeight="1"/>
    <row r="6184" ht="14.25" customHeight="1"/>
    <row r="6185" ht="14.25" customHeight="1"/>
    <row r="6186" ht="14.25" customHeight="1"/>
    <row r="6187" ht="14.25" customHeight="1"/>
    <row r="6188" ht="14.25" customHeight="1"/>
    <row r="6189" ht="14.25" customHeight="1"/>
    <row r="6190" ht="14.25" customHeight="1"/>
    <row r="6191" ht="14.25" customHeight="1"/>
    <row r="6192" ht="14.25" customHeight="1"/>
    <row r="6193" ht="14.25" customHeight="1"/>
    <row r="6194" ht="14.25" customHeight="1"/>
    <row r="6195" ht="14.25" customHeight="1"/>
    <row r="6196" ht="14.25" customHeight="1"/>
    <row r="6197" ht="14.25" customHeight="1"/>
    <row r="6198" ht="14.25" customHeight="1"/>
    <row r="6199" ht="14.25" customHeight="1"/>
    <row r="6200" ht="14.25" customHeight="1"/>
    <row r="6201" ht="14.25" customHeight="1"/>
    <row r="6202" ht="14.25" customHeight="1"/>
    <row r="6203" ht="14.25" customHeight="1"/>
    <row r="6204" ht="14.25" customHeight="1"/>
    <row r="6205" ht="14.25" customHeight="1"/>
    <row r="6206" ht="14.25" customHeight="1"/>
    <row r="6207" ht="14.25" customHeight="1"/>
    <row r="6208" ht="14.25" customHeight="1"/>
    <row r="6209" ht="14.25" customHeight="1"/>
    <row r="6210" ht="14.25" customHeight="1"/>
    <row r="6211" ht="14.25" customHeight="1"/>
    <row r="6212" ht="14.25" customHeight="1"/>
    <row r="6213" ht="14.25" customHeight="1"/>
    <row r="6214" ht="14.25" customHeight="1"/>
    <row r="6215" ht="14.25" customHeight="1"/>
    <row r="6216" ht="14.25" customHeight="1"/>
    <row r="6217" ht="14.25" customHeight="1"/>
    <row r="6218" ht="14.25" customHeight="1"/>
    <row r="6219" ht="14.25" customHeight="1"/>
    <row r="6220" ht="14.25" customHeight="1"/>
    <row r="6221" ht="14.25" customHeight="1"/>
    <row r="6222" ht="14.25" customHeight="1"/>
    <row r="6223" ht="14.25" customHeight="1"/>
    <row r="6224" ht="14.25" customHeight="1"/>
    <row r="6225" ht="14.25" customHeight="1"/>
    <row r="6226" ht="14.25" customHeight="1"/>
    <row r="6227" ht="14.25" customHeight="1"/>
    <row r="6228" ht="14.25" customHeight="1"/>
    <row r="6229" ht="14.25" customHeight="1"/>
    <row r="6230" ht="14.25" customHeight="1"/>
    <row r="6231" ht="14.25" customHeight="1"/>
    <row r="6232" ht="14.25" customHeight="1"/>
    <row r="6233" ht="14.25" customHeight="1"/>
    <row r="6234" ht="14.25" customHeight="1"/>
    <row r="6235" ht="14.25" customHeight="1"/>
    <row r="6236" ht="14.25" customHeight="1"/>
    <row r="6237" ht="14.25" customHeight="1"/>
    <row r="6238" ht="14.25" customHeight="1"/>
    <row r="6239" ht="14.25" customHeight="1"/>
    <row r="6240" ht="14.25" customHeight="1"/>
    <row r="6241" ht="14.25" customHeight="1"/>
    <row r="6242" ht="14.25" customHeight="1"/>
    <row r="6243" ht="14.25" customHeight="1"/>
    <row r="6244" ht="14.25" customHeight="1"/>
    <row r="6245" ht="14.25" customHeight="1"/>
    <row r="6246" ht="14.25" customHeight="1"/>
    <row r="6247" ht="14.25" customHeight="1"/>
    <row r="6248" ht="14.25" customHeight="1"/>
    <row r="6249" ht="14.25" customHeight="1"/>
    <row r="6250" ht="14.25" customHeight="1"/>
    <row r="6251" ht="14.25" customHeight="1"/>
    <row r="6252" ht="14.25" customHeight="1"/>
    <row r="6253" ht="14.25" customHeight="1"/>
    <row r="6254" ht="14.25" customHeight="1"/>
    <row r="6255" ht="14.25" customHeight="1"/>
    <row r="6256" ht="14.25" customHeight="1"/>
    <row r="6257" ht="14.25" customHeight="1"/>
    <row r="6258" ht="14.25" customHeight="1"/>
    <row r="6259" ht="14.25" customHeight="1"/>
    <row r="6260" ht="14.25" customHeight="1"/>
    <row r="6261" ht="14.25" customHeight="1"/>
    <row r="6262" ht="14.25" customHeight="1"/>
    <row r="6263" ht="14.25" customHeight="1"/>
    <row r="6264" ht="14.25" customHeight="1"/>
    <row r="6265" ht="14.25" customHeight="1"/>
    <row r="6266" ht="14.25" customHeight="1"/>
    <row r="6267" ht="14.25" customHeight="1"/>
    <row r="6268" ht="14.25" customHeight="1"/>
    <row r="6269" ht="14.25" customHeight="1"/>
    <row r="6270" ht="14.25" customHeight="1"/>
    <row r="6271" ht="14.25" customHeight="1"/>
    <row r="6272" ht="14.25" customHeight="1"/>
    <row r="6273" ht="14.25" customHeight="1"/>
    <row r="6274" ht="14.25" customHeight="1"/>
    <row r="6275" ht="14.25" customHeight="1"/>
    <row r="6276" ht="14.25" customHeight="1"/>
    <row r="6277" ht="14.25" customHeight="1"/>
    <row r="6278" ht="14.25" customHeight="1"/>
    <row r="6279" ht="14.25" customHeight="1"/>
    <row r="6280" ht="14.25" customHeight="1"/>
    <row r="6281" ht="14.25" customHeight="1"/>
    <row r="6282" ht="14.25" customHeight="1"/>
    <row r="6283" ht="14.25" customHeight="1"/>
    <row r="6284" ht="14.25" customHeight="1"/>
    <row r="6285" ht="14.25" customHeight="1"/>
    <row r="6286" ht="14.25" customHeight="1"/>
    <row r="6287" ht="14.25" customHeight="1"/>
    <row r="6288" ht="14.25" customHeight="1"/>
    <row r="6289" ht="14.25" customHeight="1"/>
    <row r="6290" ht="14.25" customHeight="1"/>
    <row r="6291" ht="14.25" customHeight="1"/>
    <row r="6292" ht="14.25" customHeight="1"/>
    <row r="6293" ht="14.25" customHeight="1"/>
    <row r="6294" ht="14.25" customHeight="1"/>
    <row r="6295" ht="14.25" customHeight="1"/>
    <row r="6296" ht="14.25" customHeight="1"/>
    <row r="6297" ht="14.25" customHeight="1"/>
    <row r="6298" ht="14.25" customHeight="1"/>
    <row r="6299" ht="14.25" customHeight="1"/>
    <row r="6300" ht="14.25" customHeight="1"/>
    <row r="6301" ht="14.25" customHeight="1"/>
    <row r="6302" ht="14.25" customHeight="1"/>
    <row r="6303" ht="14.25" customHeight="1"/>
    <row r="6304" ht="14.25" customHeight="1"/>
    <row r="6305" ht="14.25" customHeight="1"/>
    <row r="6306" ht="14.25" customHeight="1"/>
    <row r="6307" ht="14.25" customHeight="1"/>
    <row r="6308" ht="14.25" customHeight="1"/>
    <row r="6309" ht="14.25" customHeight="1"/>
    <row r="6310" ht="14.25" customHeight="1"/>
    <row r="6311" ht="14.25" customHeight="1"/>
    <row r="6312" ht="14.25" customHeight="1"/>
    <row r="6313" ht="14.25" customHeight="1"/>
    <row r="6314" ht="14.25" customHeight="1"/>
    <row r="6315" ht="14.25" customHeight="1"/>
    <row r="6316" ht="14.25" customHeight="1"/>
    <row r="6317" ht="14.25" customHeight="1"/>
    <row r="6318" ht="14.25" customHeight="1"/>
    <row r="6319" ht="14.25" customHeight="1"/>
    <row r="6320" ht="14.25" customHeight="1"/>
    <row r="6321" ht="14.25" customHeight="1"/>
    <row r="6322" ht="14.25" customHeight="1"/>
    <row r="6323" ht="14.25" customHeight="1"/>
    <row r="6324" ht="14.25" customHeight="1"/>
    <row r="6325" ht="14.25" customHeight="1"/>
    <row r="6326" ht="14.25" customHeight="1"/>
    <row r="6327" ht="14.25" customHeight="1"/>
    <row r="6328" ht="14.25" customHeight="1"/>
    <row r="6329" ht="14.25" customHeight="1"/>
    <row r="6330" ht="14.25" customHeight="1"/>
    <row r="6331" ht="14.25" customHeight="1"/>
    <row r="6332" ht="14.25" customHeight="1"/>
    <row r="6333" ht="14.25" customHeight="1"/>
    <row r="6334" ht="14.25" customHeight="1"/>
    <row r="6335" ht="14.25" customHeight="1"/>
    <row r="6336" ht="14.25" customHeight="1"/>
    <row r="6337" ht="14.25" customHeight="1"/>
    <row r="6338" ht="14.25" customHeight="1"/>
    <row r="6339" ht="14.25" customHeight="1"/>
    <row r="6340" ht="14.25" customHeight="1"/>
    <row r="6341" ht="14.25" customHeight="1"/>
    <row r="6342" ht="14.25" customHeight="1"/>
    <row r="6343" ht="14.25" customHeight="1"/>
    <row r="6344" ht="14.25" customHeight="1"/>
    <row r="6345" ht="14.25" customHeight="1"/>
    <row r="6346" ht="14.25" customHeight="1"/>
    <row r="6347" ht="14.25" customHeight="1"/>
    <row r="6348" ht="14.25" customHeight="1"/>
    <row r="6349" ht="14.25" customHeight="1"/>
    <row r="6350" ht="14.25" customHeight="1"/>
    <row r="6351" ht="14.25" customHeight="1"/>
    <row r="6352" ht="14.25" customHeight="1"/>
    <row r="6353" ht="14.25" customHeight="1"/>
    <row r="6354" ht="14.25" customHeight="1"/>
    <row r="6355" ht="14.25" customHeight="1"/>
    <row r="6356" ht="14.25" customHeight="1"/>
    <row r="6357" ht="14.25" customHeight="1"/>
    <row r="6358" ht="14.25" customHeight="1"/>
    <row r="6359" ht="14.25" customHeight="1"/>
    <row r="6360" ht="14.25" customHeight="1"/>
    <row r="6361" ht="14.25" customHeight="1"/>
    <row r="6362" ht="14.25" customHeight="1"/>
    <row r="6363" ht="14.25" customHeight="1"/>
    <row r="6364" ht="14.25" customHeight="1"/>
    <row r="6365" ht="14.25" customHeight="1"/>
    <row r="6366" ht="14.25" customHeight="1"/>
    <row r="6367" ht="14.25" customHeight="1"/>
    <row r="6368" ht="14.25" customHeight="1"/>
    <row r="6369" ht="14.25" customHeight="1"/>
    <row r="6370" ht="14.25" customHeight="1"/>
    <row r="6371" ht="14.25" customHeight="1"/>
    <row r="6372" ht="14.25" customHeight="1"/>
    <row r="6373" ht="14.25" customHeight="1"/>
    <row r="6374" ht="14.25" customHeight="1"/>
    <row r="6375" ht="14.25" customHeight="1"/>
    <row r="6376" ht="14.25" customHeight="1"/>
    <row r="6377" ht="14.25" customHeight="1"/>
    <row r="6378" ht="14.25" customHeight="1"/>
    <row r="6379" ht="14.25" customHeight="1"/>
    <row r="6380" ht="14.25" customHeight="1"/>
    <row r="6381" ht="14.25" customHeight="1"/>
    <row r="6382" ht="14.25" customHeight="1"/>
    <row r="6383" ht="14.25" customHeight="1"/>
    <row r="6384" ht="14.25" customHeight="1"/>
    <row r="6385" ht="14.25" customHeight="1"/>
    <row r="6386" ht="14.25" customHeight="1"/>
    <row r="6387" ht="14.25" customHeight="1"/>
    <row r="6388" ht="14.25" customHeight="1"/>
    <row r="6389" ht="14.25" customHeight="1"/>
    <row r="6390" ht="14.25" customHeight="1"/>
    <row r="6391" ht="14.25" customHeight="1"/>
    <row r="6392" ht="14.25" customHeight="1"/>
    <row r="6393" ht="14.25" customHeight="1"/>
    <row r="6394" ht="14.25" customHeight="1"/>
    <row r="6395" ht="14.25" customHeight="1"/>
    <row r="6396" ht="14.25" customHeight="1"/>
    <row r="6397" ht="14.25" customHeight="1"/>
    <row r="6398" ht="14.25" customHeight="1"/>
    <row r="6399" ht="14.25" customHeight="1"/>
    <row r="6400" ht="14.25" customHeight="1"/>
    <row r="6401" ht="14.25" customHeight="1"/>
    <row r="6402" ht="14.25" customHeight="1"/>
    <row r="6403" ht="14.25" customHeight="1"/>
    <row r="6404" ht="14.25" customHeight="1"/>
    <row r="6405" ht="14.25" customHeight="1"/>
    <row r="6406" ht="14.25" customHeight="1"/>
    <row r="6407" ht="14.25" customHeight="1"/>
    <row r="6408" ht="14.25" customHeight="1"/>
    <row r="6409" ht="14.25" customHeight="1"/>
    <row r="6410" ht="14.25" customHeight="1"/>
    <row r="6411" ht="14.25" customHeight="1"/>
    <row r="6412" ht="14.25" customHeight="1"/>
    <row r="6413" ht="14.25" customHeight="1"/>
    <row r="6414" ht="14.25" customHeight="1"/>
    <row r="6415" ht="14.25" customHeight="1"/>
    <row r="6416" ht="14.25" customHeight="1"/>
    <row r="6417" ht="14.25" customHeight="1"/>
    <row r="6418" ht="14.25" customHeight="1"/>
    <row r="6419" ht="14.25" customHeight="1"/>
    <row r="6420" ht="14.25" customHeight="1"/>
    <row r="6421" ht="14.25" customHeight="1"/>
    <row r="6422" ht="14.25" customHeight="1"/>
    <row r="6423" ht="14.25" customHeight="1"/>
    <row r="6424" ht="14.25" customHeight="1"/>
    <row r="6425" ht="14.25" customHeight="1"/>
    <row r="6426" ht="14.25" customHeight="1"/>
    <row r="6427" ht="14.25" customHeight="1"/>
    <row r="6428" ht="14.25" customHeight="1"/>
    <row r="6429" ht="14.25" customHeight="1"/>
    <row r="6430" ht="14.25" customHeight="1"/>
    <row r="6431" ht="14.25" customHeight="1"/>
    <row r="6432" ht="14.25" customHeight="1"/>
    <row r="6433" ht="14.25" customHeight="1"/>
    <row r="6434" ht="14.25" customHeight="1"/>
    <row r="6435" ht="14.25" customHeight="1"/>
    <row r="6436" ht="14.25" customHeight="1"/>
    <row r="6437" ht="14.25" customHeight="1"/>
    <row r="6438" ht="14.25" customHeight="1"/>
    <row r="6439" ht="14.25" customHeight="1"/>
    <row r="6440" ht="14.25" customHeight="1"/>
    <row r="6441" ht="14.25" customHeight="1"/>
    <row r="6442" ht="14.25" customHeight="1"/>
    <row r="6443" ht="14.25" customHeight="1"/>
    <row r="6444" ht="14.25" customHeight="1"/>
    <row r="6445" ht="14.25" customHeight="1"/>
    <row r="6446" ht="14.25" customHeight="1"/>
    <row r="6447" ht="14.25" customHeight="1"/>
    <row r="6448" ht="14.25" customHeight="1"/>
    <row r="6449" ht="14.25" customHeight="1"/>
    <row r="6450" ht="14.25" customHeight="1"/>
    <row r="6451" ht="14.25" customHeight="1"/>
    <row r="6452" ht="14.25" customHeight="1"/>
    <row r="6453" ht="14.25" customHeight="1"/>
    <row r="6454" ht="14.25" customHeight="1"/>
    <row r="6455" ht="14.25" customHeight="1"/>
    <row r="6456" ht="14.25" customHeight="1"/>
    <row r="6457" ht="14.25" customHeight="1"/>
    <row r="6458" ht="14.25" customHeight="1"/>
    <row r="6459" ht="14.25" customHeight="1"/>
    <row r="6460" ht="14.25" customHeight="1"/>
    <row r="6461" ht="14.25" customHeight="1"/>
    <row r="6462" ht="14.25" customHeight="1"/>
    <row r="6463" ht="14.25" customHeight="1"/>
    <row r="6464" ht="14.25" customHeight="1"/>
    <row r="6465" ht="14.25" customHeight="1"/>
    <row r="6466" ht="14.25" customHeight="1"/>
    <row r="6467" ht="14.25" customHeight="1"/>
    <row r="6468" ht="14.25" customHeight="1"/>
    <row r="6469" ht="14.25" customHeight="1"/>
    <row r="6470" ht="14.25" customHeight="1"/>
    <row r="6471" ht="14.25" customHeight="1"/>
    <row r="6472" ht="14.25" customHeight="1"/>
    <row r="6473" ht="14.25" customHeight="1"/>
    <row r="6474" ht="14.25" customHeight="1"/>
    <row r="6475" ht="14.25" customHeight="1"/>
    <row r="6476" ht="14.25" customHeight="1"/>
    <row r="6477" ht="14.25" customHeight="1"/>
    <row r="6478" ht="14.25" customHeight="1"/>
    <row r="6479" ht="14.25" customHeight="1"/>
    <row r="6480" ht="14.25" customHeight="1"/>
    <row r="6481" ht="14.25" customHeight="1"/>
    <row r="6482" ht="14.25" customHeight="1"/>
    <row r="6483" ht="14.25" customHeight="1"/>
    <row r="6484" ht="14.25" customHeight="1"/>
    <row r="6485" ht="14.25" customHeight="1"/>
    <row r="6486" ht="14.25" customHeight="1"/>
    <row r="6487" ht="14.25" customHeight="1"/>
    <row r="6488" ht="14.25" customHeight="1"/>
    <row r="6489" ht="14.25" customHeight="1"/>
    <row r="6490" ht="14.25" customHeight="1"/>
    <row r="6491" ht="14.25" customHeight="1"/>
    <row r="6492" ht="14.25" customHeight="1"/>
    <row r="6493" ht="14.25" customHeight="1"/>
    <row r="6494" ht="14.25" customHeight="1"/>
    <row r="6495" ht="14.25" customHeight="1"/>
    <row r="6496" ht="14.25" customHeight="1"/>
    <row r="6497" ht="14.25" customHeight="1"/>
    <row r="6498" ht="14.25" customHeight="1"/>
    <row r="6499" ht="14.25" customHeight="1"/>
    <row r="6500" ht="14.25" customHeight="1"/>
    <row r="6501" ht="14.25" customHeight="1"/>
    <row r="6502" ht="14.25" customHeight="1"/>
    <row r="6503" ht="14.25" customHeight="1"/>
    <row r="6504" ht="14.25" customHeight="1"/>
    <row r="6505" ht="14.25" customHeight="1"/>
    <row r="6506" ht="14.25" customHeight="1"/>
    <row r="6507" ht="14.25" customHeight="1"/>
    <row r="6508" ht="14.25" customHeight="1"/>
    <row r="6509" ht="14.25" customHeight="1"/>
    <row r="6510" ht="14.25" customHeight="1"/>
    <row r="6511" ht="14.25" customHeight="1"/>
    <row r="6512" ht="14.25" customHeight="1"/>
    <row r="6513" ht="14.25" customHeight="1"/>
    <row r="6514" ht="14.25" customHeight="1"/>
    <row r="6515" ht="14.25" customHeight="1"/>
    <row r="6516" ht="14.25" customHeight="1"/>
    <row r="6517" ht="14.25" customHeight="1"/>
    <row r="6518" ht="14.25" customHeight="1"/>
    <row r="6519" ht="14.25" customHeight="1"/>
    <row r="6520" ht="14.25" customHeight="1"/>
    <row r="6521" ht="14.25" customHeight="1"/>
    <row r="6522" ht="14.25" customHeight="1"/>
    <row r="6523" ht="14.25" customHeight="1"/>
    <row r="6524" ht="14.25" customHeight="1"/>
    <row r="6525" ht="14.25" customHeight="1"/>
    <row r="6526" ht="14.25" customHeight="1"/>
    <row r="6527" ht="14.25" customHeight="1"/>
    <row r="6528" ht="14.25" customHeight="1"/>
    <row r="6529" ht="14.25" customHeight="1"/>
    <row r="6530" ht="14.25" customHeight="1"/>
    <row r="6531" ht="14.25" customHeight="1"/>
    <row r="6532" ht="14.25" customHeight="1"/>
    <row r="6533" ht="14.25" customHeight="1"/>
    <row r="6534" ht="14.25" customHeight="1"/>
    <row r="6535" ht="14.25" customHeight="1"/>
    <row r="6536" ht="14.25" customHeight="1"/>
    <row r="6537" ht="14.25" customHeight="1"/>
    <row r="6538" ht="14.25" customHeight="1"/>
    <row r="6539" ht="14.25" customHeight="1"/>
    <row r="6540" ht="14.25" customHeight="1"/>
    <row r="6541" ht="14.25" customHeight="1"/>
    <row r="6542" ht="14.25" customHeight="1"/>
    <row r="6543" ht="14.25" customHeight="1"/>
    <row r="6544" ht="14.25" customHeight="1"/>
    <row r="6545" ht="14.25" customHeight="1"/>
    <row r="6546" ht="14.25" customHeight="1"/>
    <row r="6547" ht="14.25" customHeight="1"/>
    <row r="6548" ht="14.25" customHeight="1"/>
    <row r="6549" ht="14.25" customHeight="1"/>
    <row r="6550" ht="14.25" customHeight="1"/>
    <row r="6551" ht="14.25" customHeight="1"/>
    <row r="6552" ht="14.25" customHeight="1"/>
    <row r="6553" ht="14.25" customHeight="1"/>
    <row r="6554" ht="14.25" customHeight="1"/>
    <row r="6555" ht="14.25" customHeight="1"/>
    <row r="6556" ht="14.25" customHeight="1"/>
    <row r="6557" ht="14.25" customHeight="1"/>
    <row r="6558" ht="14.25" customHeight="1"/>
    <row r="6559" ht="14.25" customHeight="1"/>
    <row r="6560" ht="14.25" customHeight="1"/>
    <row r="6561" ht="14.25" customHeight="1"/>
    <row r="6562" ht="14.25" customHeight="1"/>
    <row r="6563" ht="14.25" customHeight="1"/>
    <row r="6564" ht="14.25" customHeight="1"/>
    <row r="6565" ht="14.25" customHeight="1"/>
    <row r="6566" ht="14.25" customHeight="1"/>
    <row r="6567" ht="14.25" customHeight="1"/>
    <row r="6568" ht="14.25" customHeight="1"/>
    <row r="6569" ht="14.25" customHeight="1"/>
    <row r="6570" ht="14.25" customHeight="1"/>
    <row r="6571" ht="14.25" customHeight="1"/>
    <row r="6572" ht="14.25" customHeight="1"/>
    <row r="6573" ht="14.25" customHeight="1"/>
    <row r="6574" ht="14.25" customHeight="1"/>
    <row r="6575" ht="14.25" customHeight="1"/>
    <row r="6576" ht="14.25" customHeight="1"/>
    <row r="6577" ht="14.25" customHeight="1"/>
    <row r="6578" ht="14.25" customHeight="1"/>
    <row r="6579" ht="14.25" customHeight="1"/>
    <row r="6580" ht="14.25" customHeight="1"/>
    <row r="6581" ht="14.25" customHeight="1"/>
    <row r="6582" ht="14.25" customHeight="1"/>
    <row r="6583" ht="14.25" customHeight="1"/>
    <row r="6584" ht="14.25" customHeight="1"/>
    <row r="6585" ht="14.25" customHeight="1"/>
    <row r="6586" ht="14.25" customHeight="1"/>
    <row r="6587" ht="14.25" customHeight="1"/>
    <row r="6588" ht="14.25" customHeight="1"/>
    <row r="6589" ht="14.25" customHeight="1"/>
    <row r="6590" ht="14.25" customHeight="1"/>
    <row r="6591" ht="14.25" customHeight="1"/>
    <row r="6592" ht="14.25" customHeight="1"/>
    <row r="6593" ht="14.25" customHeight="1"/>
    <row r="6594" ht="14.25" customHeight="1"/>
    <row r="6595" ht="14.25" customHeight="1"/>
    <row r="6596" ht="14.25" customHeight="1"/>
    <row r="6597" ht="14.25" customHeight="1"/>
    <row r="6598" ht="14.25" customHeight="1"/>
    <row r="6599" ht="14.25" customHeight="1"/>
    <row r="6600" ht="14.25" customHeight="1"/>
    <row r="6601" ht="14.25" customHeight="1"/>
    <row r="6602" ht="14.25" customHeight="1"/>
    <row r="6603" ht="14.25" customHeight="1"/>
    <row r="6604" ht="14.25" customHeight="1"/>
    <row r="6605" ht="14.25" customHeight="1"/>
    <row r="6606" ht="14.25" customHeight="1"/>
    <row r="6607" ht="14.25" customHeight="1"/>
    <row r="6608" ht="14.25" customHeight="1"/>
    <row r="6609" ht="14.25" customHeight="1"/>
    <row r="6610" ht="14.25" customHeight="1"/>
    <row r="6611" ht="14.25" customHeight="1"/>
    <row r="6612" ht="14.25" customHeight="1"/>
    <row r="6613" ht="14.25" customHeight="1"/>
    <row r="6614" ht="14.25" customHeight="1"/>
    <row r="6615" ht="14.25" customHeight="1"/>
    <row r="6616" ht="14.25" customHeight="1"/>
    <row r="6617" ht="14.25" customHeight="1"/>
    <row r="6618" ht="14.25" customHeight="1"/>
    <row r="6619" ht="14.25" customHeight="1"/>
    <row r="6620" ht="14.25" customHeight="1"/>
    <row r="6621" ht="14.25" customHeight="1"/>
    <row r="6622" ht="14.25" customHeight="1"/>
    <row r="6623" ht="14.25" customHeight="1"/>
    <row r="6624" ht="14.25" customHeight="1"/>
    <row r="6625" ht="14.25" customHeight="1"/>
    <row r="6626" ht="14.25" customHeight="1"/>
    <row r="6627" ht="14.25" customHeight="1"/>
    <row r="6628" ht="14.25" customHeight="1"/>
    <row r="6629" ht="14.25" customHeight="1"/>
    <row r="6630" ht="14.25" customHeight="1"/>
    <row r="6631" ht="14.25" customHeight="1"/>
    <row r="6632" ht="14.25" customHeight="1"/>
    <row r="6633" ht="14.25" customHeight="1"/>
    <row r="6634" ht="14.25" customHeight="1"/>
    <row r="6635" ht="14.25" customHeight="1"/>
    <row r="6636" ht="14.25" customHeight="1"/>
    <row r="6637" ht="14.25" customHeight="1"/>
    <row r="6638" ht="14.25" customHeight="1"/>
    <row r="6639" ht="14.25" customHeight="1"/>
    <row r="6640" ht="14.25" customHeight="1"/>
    <row r="6641" ht="14.25" customHeight="1"/>
    <row r="6642" ht="14.25" customHeight="1"/>
    <row r="6643" ht="14.25" customHeight="1"/>
    <row r="6644" ht="14.25" customHeight="1"/>
    <row r="6645" ht="14.25" customHeight="1"/>
    <row r="6646" ht="14.25" customHeight="1"/>
    <row r="6647" ht="14.25" customHeight="1"/>
    <row r="6648" ht="14.25" customHeight="1"/>
    <row r="6649" ht="14.25" customHeight="1"/>
    <row r="6650" ht="14.25" customHeight="1"/>
    <row r="6651" ht="14.25" customHeight="1"/>
    <row r="6652" ht="14.25" customHeight="1"/>
    <row r="6653" ht="14.25" customHeight="1"/>
    <row r="6654" ht="14.25" customHeight="1"/>
    <row r="6655" ht="14.25" customHeight="1"/>
    <row r="6656" ht="14.25" customHeight="1"/>
    <row r="6657" ht="14.25" customHeight="1"/>
    <row r="6658" ht="14.25" customHeight="1"/>
    <row r="6659" ht="14.25" customHeight="1"/>
    <row r="6660" ht="14.25" customHeight="1"/>
    <row r="6661" ht="14.25" customHeight="1"/>
    <row r="6662" ht="14.25" customHeight="1"/>
    <row r="6663" ht="14.25" customHeight="1"/>
    <row r="6664" ht="14.25" customHeight="1"/>
    <row r="6665" ht="14.25" customHeight="1"/>
    <row r="6666" ht="14.25" customHeight="1"/>
    <row r="6667" ht="14.25" customHeight="1"/>
    <row r="6668" ht="14.25" customHeight="1"/>
    <row r="6669" ht="14.25" customHeight="1"/>
    <row r="6670" ht="14.25" customHeight="1"/>
    <row r="6671" ht="14.25" customHeight="1"/>
    <row r="6672" ht="14.25" customHeight="1"/>
    <row r="6673" ht="14.25" customHeight="1"/>
    <row r="6674" ht="14.25" customHeight="1"/>
    <row r="6675" ht="14.25" customHeight="1"/>
    <row r="6676" ht="14.25" customHeight="1"/>
    <row r="6677" ht="14.25" customHeight="1"/>
    <row r="6678" ht="14.25" customHeight="1"/>
    <row r="6679" ht="14.25" customHeight="1"/>
    <row r="6680" ht="14.25" customHeight="1"/>
    <row r="6681" ht="14.25" customHeight="1"/>
    <row r="6682" ht="14.25" customHeight="1"/>
    <row r="6683" ht="14.25" customHeight="1"/>
    <row r="6684" ht="14.25" customHeight="1"/>
    <row r="6685" ht="14.25" customHeight="1"/>
    <row r="6686" ht="14.25" customHeight="1"/>
    <row r="6687" ht="14.25" customHeight="1"/>
    <row r="6688" ht="14.25" customHeight="1"/>
    <row r="6689" ht="14.25" customHeight="1"/>
    <row r="6690" ht="14.25" customHeight="1"/>
    <row r="6691" ht="14.25" customHeight="1"/>
    <row r="6692" ht="14.25" customHeight="1"/>
    <row r="6693" ht="14.25" customHeight="1"/>
    <row r="6694" ht="14.25" customHeight="1"/>
    <row r="6695" ht="14.25" customHeight="1"/>
    <row r="6696" ht="14.25" customHeight="1"/>
    <row r="6697" ht="14.25" customHeight="1"/>
    <row r="6698" ht="14.25" customHeight="1"/>
    <row r="6699" ht="14.25" customHeight="1"/>
    <row r="6700" ht="14.25" customHeight="1"/>
    <row r="6701" ht="14.25" customHeight="1"/>
    <row r="6702" ht="14.25" customHeight="1"/>
    <row r="6703" ht="14.25" customHeight="1"/>
    <row r="6704" ht="14.25" customHeight="1"/>
    <row r="6705" ht="14.25" customHeight="1"/>
    <row r="6706" ht="14.25" customHeight="1"/>
    <row r="6707" ht="14.25" customHeight="1"/>
    <row r="6708" ht="14.25" customHeight="1"/>
    <row r="6709" ht="14.25" customHeight="1"/>
    <row r="6710" ht="14.25" customHeight="1"/>
    <row r="6711" ht="14.25" customHeight="1"/>
    <row r="6712" ht="14.25" customHeight="1"/>
    <row r="6713" ht="14.25" customHeight="1"/>
    <row r="6714" ht="14.25" customHeight="1"/>
    <row r="6715" ht="14.25" customHeight="1"/>
    <row r="6716" ht="14.25" customHeight="1"/>
    <row r="6717" ht="14.25" customHeight="1"/>
    <row r="6718" ht="14.25" customHeight="1"/>
    <row r="6719" ht="14.25" customHeight="1"/>
    <row r="6720" ht="14.25" customHeight="1"/>
    <row r="6721" ht="14.25" customHeight="1"/>
    <row r="6722" ht="14.25" customHeight="1"/>
    <row r="6723" ht="14.25" customHeight="1"/>
    <row r="6724" ht="14.25" customHeight="1"/>
    <row r="6725" ht="14.25" customHeight="1"/>
    <row r="6726" ht="14.25" customHeight="1"/>
    <row r="6727" ht="14.25" customHeight="1"/>
    <row r="6728" ht="14.25" customHeight="1"/>
    <row r="6729" ht="14.25" customHeight="1"/>
    <row r="6730" ht="14.25" customHeight="1"/>
    <row r="6731" ht="14.25" customHeight="1"/>
    <row r="6732" ht="14.25" customHeight="1"/>
    <row r="6733" ht="14.25" customHeight="1"/>
    <row r="6734" ht="14.25" customHeight="1"/>
    <row r="6735" ht="14.25" customHeight="1"/>
    <row r="6736" ht="14.25" customHeight="1"/>
    <row r="6737" ht="14.25" customHeight="1"/>
    <row r="6738" ht="14.25" customHeight="1"/>
    <row r="6739" ht="14.25" customHeight="1"/>
    <row r="6740" ht="14.25" customHeight="1"/>
    <row r="6741" ht="14.25" customHeight="1"/>
    <row r="6742" ht="14.25" customHeight="1"/>
    <row r="6743" ht="14.25" customHeight="1"/>
    <row r="6744" ht="14.25" customHeight="1"/>
    <row r="6745" ht="14.25" customHeight="1"/>
    <row r="6746" ht="14.25" customHeight="1"/>
    <row r="6747" ht="14.25" customHeight="1"/>
    <row r="6748" ht="14.25" customHeight="1"/>
    <row r="6749" ht="14.25" customHeight="1"/>
    <row r="6750" ht="14.25" customHeight="1"/>
    <row r="6751" ht="14.25" customHeight="1"/>
    <row r="6752" ht="14.25" customHeight="1"/>
    <row r="6753" ht="14.25" customHeight="1"/>
    <row r="6754" ht="14.25" customHeight="1"/>
    <row r="6755" ht="14.25" customHeight="1"/>
    <row r="6756" ht="14.25" customHeight="1"/>
    <row r="6757" ht="14.25" customHeight="1"/>
    <row r="6758" ht="14.25" customHeight="1"/>
    <row r="6759" ht="14.25" customHeight="1"/>
    <row r="6760" ht="14.25" customHeight="1"/>
    <row r="6761" ht="14.25" customHeight="1"/>
    <row r="6762" ht="14.25" customHeight="1"/>
    <row r="6763" ht="14.25" customHeight="1"/>
    <row r="6764" ht="14.25" customHeight="1"/>
    <row r="6765" ht="14.25" customHeight="1"/>
    <row r="6766" ht="14.25" customHeight="1"/>
    <row r="6767" ht="14.25" customHeight="1"/>
    <row r="6768" ht="14.25" customHeight="1"/>
    <row r="6769" ht="14.25" customHeight="1"/>
    <row r="6770" ht="14.25" customHeight="1"/>
    <row r="6771" ht="14.25" customHeight="1"/>
    <row r="6772" ht="14.25" customHeight="1"/>
    <row r="6773" ht="14.25" customHeight="1"/>
    <row r="6774" ht="14.25" customHeight="1"/>
    <row r="6775" ht="14.25" customHeight="1"/>
    <row r="6776" ht="14.25" customHeight="1"/>
    <row r="6777" ht="14.25" customHeight="1"/>
    <row r="6778" ht="14.25" customHeight="1"/>
    <row r="6779" ht="14.25" customHeight="1"/>
    <row r="6780" ht="14.25" customHeight="1"/>
    <row r="6781" ht="14.25" customHeight="1"/>
    <row r="6782" ht="14.25" customHeight="1"/>
    <row r="6783" ht="14.25" customHeight="1"/>
    <row r="6784" ht="14.25" customHeight="1"/>
    <row r="6785" ht="14.25" customHeight="1"/>
    <row r="6786" ht="14.25" customHeight="1"/>
    <row r="6787" ht="14.25" customHeight="1"/>
    <row r="6788" ht="14.25" customHeight="1"/>
    <row r="6789" ht="14.25" customHeight="1"/>
    <row r="6790" ht="14.25" customHeight="1"/>
    <row r="6791" ht="14.25" customHeight="1"/>
    <row r="6792" ht="14.25" customHeight="1"/>
    <row r="6793" ht="14.25" customHeight="1"/>
    <row r="6794" ht="14.25" customHeight="1"/>
    <row r="6795" ht="14.25" customHeight="1"/>
    <row r="6796" ht="14.25" customHeight="1"/>
    <row r="6797" ht="14.25" customHeight="1"/>
    <row r="6798" ht="14.25" customHeight="1"/>
    <row r="6799" ht="14.25" customHeight="1"/>
    <row r="6800" ht="14.25" customHeight="1"/>
    <row r="6801" ht="14.25" customHeight="1"/>
    <row r="6802" ht="14.25" customHeight="1"/>
    <row r="6803" ht="14.25" customHeight="1"/>
    <row r="6804" ht="14.25" customHeight="1"/>
    <row r="6805" ht="14.25" customHeight="1"/>
    <row r="6806" ht="14.25" customHeight="1"/>
    <row r="6807" ht="14.25" customHeight="1"/>
    <row r="6808" ht="14.25" customHeight="1"/>
    <row r="6809" ht="14.25" customHeight="1"/>
    <row r="6810" ht="14.25" customHeight="1"/>
    <row r="6811" ht="14.25" customHeight="1"/>
    <row r="6812" ht="14.25" customHeight="1"/>
    <row r="6813" ht="14.25" customHeight="1"/>
    <row r="6814" ht="14.25" customHeight="1"/>
    <row r="6815" ht="14.25" customHeight="1"/>
    <row r="6816" ht="14.25" customHeight="1"/>
    <row r="6817" ht="14.25" customHeight="1"/>
    <row r="6818" ht="14.25" customHeight="1"/>
    <row r="6819" ht="14.25" customHeight="1"/>
    <row r="6820" ht="14.25" customHeight="1"/>
    <row r="6821" ht="14.25" customHeight="1"/>
    <row r="6822" ht="14.25" customHeight="1"/>
    <row r="6823" ht="14.25" customHeight="1"/>
    <row r="6824" ht="14.25" customHeight="1"/>
    <row r="6825" ht="14.25" customHeight="1"/>
    <row r="6826" ht="14.25" customHeight="1"/>
    <row r="6827" ht="14.25" customHeight="1"/>
    <row r="6828" ht="14.25" customHeight="1"/>
    <row r="6829" ht="14.25" customHeight="1"/>
    <row r="6830" ht="14.25" customHeight="1"/>
    <row r="6831" ht="14.25" customHeight="1"/>
    <row r="6832" ht="14.25" customHeight="1"/>
    <row r="6833" ht="14.25" customHeight="1"/>
    <row r="6834" ht="14.25" customHeight="1"/>
    <row r="6835" ht="14.25" customHeight="1"/>
    <row r="6836" ht="14.25" customHeight="1"/>
    <row r="6837" ht="14.25" customHeight="1"/>
    <row r="6838" ht="14.25" customHeight="1"/>
    <row r="6839" ht="14.25" customHeight="1"/>
    <row r="6840" ht="14.25" customHeight="1"/>
    <row r="6841" ht="14.25" customHeight="1"/>
    <row r="6842" ht="14.25" customHeight="1"/>
    <row r="6843" ht="14.25" customHeight="1"/>
    <row r="6844" ht="14.25" customHeight="1"/>
    <row r="6845" ht="14.25" customHeight="1"/>
    <row r="6846" ht="14.25" customHeight="1"/>
    <row r="6847" ht="14.25" customHeight="1"/>
    <row r="6848" ht="14.25" customHeight="1"/>
    <row r="6849" ht="14.25" customHeight="1"/>
    <row r="6850" ht="14.25" customHeight="1"/>
    <row r="6851" ht="14.25" customHeight="1"/>
    <row r="6852" ht="14.25" customHeight="1"/>
    <row r="6853" ht="14.25" customHeight="1"/>
    <row r="6854" ht="14.25" customHeight="1"/>
    <row r="6855" ht="14.25" customHeight="1"/>
    <row r="6856" ht="14.25" customHeight="1"/>
    <row r="6857" ht="14.25" customHeight="1"/>
    <row r="6858" ht="14.25" customHeight="1"/>
    <row r="6859" ht="14.25" customHeight="1"/>
    <row r="6860" ht="14.25" customHeight="1"/>
    <row r="6861" ht="14.25" customHeight="1"/>
    <row r="6862" ht="14.25" customHeight="1"/>
    <row r="6863" ht="14.25" customHeight="1"/>
    <row r="6864" ht="14.25" customHeight="1"/>
    <row r="6865" ht="14.25" customHeight="1"/>
    <row r="6866" ht="14.25" customHeight="1"/>
    <row r="6867" ht="14.25" customHeight="1"/>
    <row r="6868" ht="14.25" customHeight="1"/>
    <row r="6869" ht="14.25" customHeight="1"/>
    <row r="6870" ht="14.25" customHeight="1"/>
    <row r="6871" ht="14.25" customHeight="1"/>
    <row r="6872" ht="14.25" customHeight="1"/>
    <row r="6873" ht="14.25" customHeight="1"/>
    <row r="6874" ht="14.25" customHeight="1"/>
    <row r="6875" ht="14.25" customHeight="1"/>
    <row r="6876" ht="14.25" customHeight="1"/>
    <row r="6877" ht="14.25" customHeight="1"/>
    <row r="6878" ht="14.25" customHeight="1"/>
    <row r="6879" ht="14.25" customHeight="1"/>
    <row r="6880" ht="14.25" customHeight="1"/>
    <row r="6881" ht="14.25" customHeight="1"/>
    <row r="6882" ht="14.25" customHeight="1"/>
    <row r="6883" ht="14.25" customHeight="1"/>
    <row r="6884" ht="14.25" customHeight="1"/>
    <row r="6885" ht="14.25" customHeight="1"/>
    <row r="6886" ht="14.25" customHeight="1"/>
    <row r="6887" ht="14.25" customHeight="1"/>
    <row r="6888" ht="14.25" customHeight="1"/>
    <row r="6889" ht="14.25" customHeight="1"/>
    <row r="6890" ht="14.25" customHeight="1"/>
    <row r="6891" ht="14.25" customHeight="1"/>
    <row r="6892" ht="14.25" customHeight="1"/>
    <row r="6893" ht="14.25" customHeight="1"/>
    <row r="6894" ht="14.25" customHeight="1"/>
    <row r="6895" ht="14.25" customHeight="1"/>
    <row r="6896" ht="14.25" customHeight="1"/>
    <row r="6897" ht="14.25" customHeight="1"/>
    <row r="6898" ht="14.25" customHeight="1"/>
    <row r="6899" ht="14.25" customHeight="1"/>
    <row r="6900" ht="14.25" customHeight="1"/>
    <row r="6901" ht="14.25" customHeight="1"/>
    <row r="6902" ht="14.25" customHeight="1"/>
    <row r="6903" ht="14.25" customHeight="1"/>
    <row r="6904" ht="14.25" customHeight="1"/>
    <row r="6905" ht="14.25" customHeight="1"/>
    <row r="6906" ht="14.25" customHeight="1"/>
    <row r="6907" ht="14.25" customHeight="1"/>
    <row r="6908" ht="14.25" customHeight="1"/>
    <row r="6909" ht="14.25" customHeight="1"/>
    <row r="6910" ht="14.25" customHeight="1"/>
    <row r="6911" ht="14.25" customHeight="1"/>
    <row r="6912" ht="14.25" customHeight="1"/>
    <row r="6913" ht="14.25" customHeight="1"/>
    <row r="6914" ht="14.25" customHeight="1"/>
    <row r="6915" ht="14.25" customHeight="1"/>
    <row r="6916" ht="14.25" customHeight="1"/>
    <row r="6917" ht="14.25" customHeight="1"/>
    <row r="6918" ht="14.25" customHeight="1"/>
    <row r="6919" ht="14.25" customHeight="1"/>
    <row r="6920" ht="14.25" customHeight="1"/>
    <row r="6921" ht="14.25" customHeight="1"/>
    <row r="6922" ht="14.25" customHeight="1"/>
    <row r="6923" ht="14.25" customHeight="1"/>
    <row r="6924" ht="14.25" customHeight="1"/>
    <row r="6925" ht="14.25" customHeight="1"/>
    <row r="6926" ht="14.25" customHeight="1"/>
    <row r="6927" ht="14.25" customHeight="1"/>
    <row r="6928" ht="14.25" customHeight="1"/>
    <row r="6929" ht="14.25" customHeight="1"/>
    <row r="6930" ht="14.25" customHeight="1"/>
    <row r="6931" ht="14.25" customHeight="1"/>
    <row r="6932" ht="14.25" customHeight="1"/>
    <row r="6933" ht="14.25" customHeight="1"/>
    <row r="6934" ht="14.25" customHeight="1"/>
    <row r="6935" ht="14.25" customHeight="1"/>
    <row r="6936" ht="14.25" customHeight="1"/>
    <row r="6937" ht="14.25" customHeight="1"/>
    <row r="6938" ht="14.25" customHeight="1"/>
    <row r="6939" ht="14.25" customHeight="1"/>
    <row r="6940" ht="14.25" customHeight="1"/>
    <row r="6941" ht="14.25" customHeight="1"/>
    <row r="6942" ht="14.25" customHeight="1"/>
    <row r="6943" ht="14.25" customHeight="1"/>
    <row r="6944" ht="14.25" customHeight="1"/>
    <row r="6945" ht="14.25" customHeight="1"/>
    <row r="6946" ht="14.25" customHeight="1"/>
    <row r="6947" ht="14.25" customHeight="1"/>
    <row r="6948" ht="14.25" customHeight="1"/>
    <row r="6949" ht="14.25" customHeight="1"/>
    <row r="6950" ht="14.25" customHeight="1"/>
    <row r="6951" ht="14.25" customHeight="1"/>
    <row r="6952" ht="14.25" customHeight="1"/>
    <row r="6953" ht="14.25" customHeight="1"/>
    <row r="6954" ht="14.25" customHeight="1"/>
    <row r="6955" ht="14.25" customHeight="1"/>
    <row r="6956" ht="14.25" customHeight="1"/>
    <row r="6957" ht="14.25" customHeight="1"/>
    <row r="6958" ht="14.25" customHeight="1"/>
    <row r="6959" ht="14.25" customHeight="1"/>
    <row r="6960" ht="14.25" customHeight="1"/>
    <row r="6961" ht="14.25" customHeight="1"/>
    <row r="6962" ht="14.25" customHeight="1"/>
    <row r="6963" ht="14.25" customHeight="1"/>
    <row r="6964" ht="14.25" customHeight="1"/>
    <row r="6965" ht="14.25" customHeight="1"/>
    <row r="6966" ht="14.25" customHeight="1"/>
    <row r="6967" ht="14.25" customHeight="1"/>
    <row r="6968" ht="14.25" customHeight="1"/>
    <row r="6969" ht="14.25" customHeight="1"/>
    <row r="6970" ht="14.25" customHeight="1"/>
    <row r="6971" ht="14.25" customHeight="1"/>
    <row r="6972" ht="14.25" customHeight="1"/>
    <row r="6973" ht="14.25" customHeight="1"/>
    <row r="6974" ht="14.25" customHeight="1"/>
    <row r="6975" ht="14.25" customHeight="1"/>
    <row r="6976" ht="14.25" customHeight="1"/>
    <row r="6977" ht="14.25" customHeight="1"/>
    <row r="6978" ht="14.25" customHeight="1"/>
    <row r="6979" ht="14.25" customHeight="1"/>
    <row r="6980" ht="14.25" customHeight="1"/>
    <row r="6981" ht="14.25" customHeight="1"/>
    <row r="6982" ht="14.25" customHeight="1"/>
    <row r="6983" ht="14.25" customHeight="1"/>
    <row r="6984" ht="14.25" customHeight="1"/>
    <row r="6985" ht="14.25" customHeight="1"/>
    <row r="6986" ht="14.25" customHeight="1"/>
    <row r="6987" ht="14.25" customHeight="1"/>
    <row r="6988" ht="14.25" customHeight="1"/>
    <row r="6989" ht="14.25" customHeight="1"/>
    <row r="6990" ht="14.25" customHeight="1"/>
    <row r="6991" ht="14.25" customHeight="1"/>
    <row r="6992" ht="14.25" customHeight="1"/>
    <row r="6993" ht="14.25" customHeight="1"/>
    <row r="6994" ht="14.25" customHeight="1"/>
    <row r="6995" ht="14.25" customHeight="1"/>
    <row r="6996" ht="14.25" customHeight="1"/>
    <row r="6997" ht="14.25" customHeight="1"/>
    <row r="6998" ht="14.25" customHeight="1"/>
    <row r="6999" ht="14.25" customHeight="1"/>
    <row r="7000" ht="14.25" customHeight="1"/>
    <row r="7001" ht="14.25" customHeight="1"/>
    <row r="7002" ht="14.25" customHeight="1"/>
    <row r="7003" ht="14.25" customHeight="1"/>
    <row r="7004" ht="14.25" customHeight="1"/>
    <row r="7005" ht="14.25" customHeight="1"/>
    <row r="7006" ht="14.25" customHeight="1"/>
    <row r="7007" ht="14.25" customHeight="1"/>
    <row r="7008" ht="14.25" customHeight="1"/>
    <row r="7009" ht="14.25" customHeight="1"/>
    <row r="7010" ht="14.25" customHeight="1"/>
    <row r="7011" ht="14.25" customHeight="1"/>
    <row r="7012" ht="14.25" customHeight="1"/>
    <row r="7013" ht="14.25" customHeight="1"/>
    <row r="7014" ht="14.25" customHeight="1"/>
    <row r="7015" ht="14.25" customHeight="1"/>
    <row r="7016" ht="14.25" customHeight="1"/>
    <row r="7017" ht="14.25" customHeight="1"/>
    <row r="7018" ht="14.25" customHeight="1"/>
    <row r="7019" ht="14.25" customHeight="1"/>
    <row r="7020" ht="14.25" customHeight="1"/>
    <row r="7021" ht="14.25" customHeight="1"/>
    <row r="7022" ht="14.25" customHeight="1"/>
    <row r="7023" ht="14.25" customHeight="1"/>
    <row r="7024" ht="14.25" customHeight="1"/>
    <row r="7025" ht="14.25" customHeight="1"/>
    <row r="7026" ht="14.25" customHeight="1"/>
    <row r="7027" ht="14.25" customHeight="1"/>
    <row r="7028" ht="14.25" customHeight="1"/>
    <row r="7029" ht="14.25" customHeight="1"/>
    <row r="7030" ht="14.25" customHeight="1"/>
    <row r="7031" ht="14.25" customHeight="1"/>
    <row r="7032" ht="14.25" customHeight="1"/>
    <row r="7033" ht="14.25" customHeight="1"/>
    <row r="7034" ht="14.25" customHeight="1"/>
    <row r="7035" ht="14.25" customHeight="1"/>
    <row r="7036" ht="14.25" customHeight="1"/>
    <row r="7037" ht="14.25" customHeight="1"/>
    <row r="7038" ht="14.25" customHeight="1"/>
    <row r="7039" ht="14.25" customHeight="1"/>
    <row r="7040" ht="14.25" customHeight="1"/>
    <row r="7041" ht="14.25" customHeight="1"/>
    <row r="7042" ht="14.25" customHeight="1"/>
    <row r="7043" ht="14.25" customHeight="1"/>
    <row r="7044" ht="14.25" customHeight="1"/>
    <row r="7045" ht="14.25" customHeight="1"/>
    <row r="7046" ht="14.25" customHeight="1"/>
    <row r="7047" ht="14.25" customHeight="1"/>
    <row r="7048" ht="14.25" customHeight="1"/>
    <row r="7049" ht="14.25" customHeight="1"/>
    <row r="7050" ht="14.25" customHeight="1"/>
    <row r="7051" ht="14.25" customHeight="1"/>
    <row r="7052" ht="14.25" customHeight="1"/>
    <row r="7053" ht="14.25" customHeight="1"/>
    <row r="7054" ht="14.25" customHeight="1"/>
    <row r="7055" ht="14.25" customHeight="1"/>
    <row r="7056" ht="14.25" customHeight="1"/>
    <row r="7057" ht="14.25" customHeight="1"/>
    <row r="7058" ht="14.25" customHeight="1"/>
    <row r="7059" ht="14.25" customHeight="1"/>
    <row r="7060" ht="14.25" customHeight="1"/>
    <row r="7061" ht="14.25" customHeight="1"/>
    <row r="7062" ht="14.25" customHeight="1"/>
    <row r="7063" ht="14.25" customHeight="1"/>
    <row r="7064" ht="14.25" customHeight="1"/>
    <row r="7065" ht="14.25" customHeight="1"/>
    <row r="7066" ht="14.25" customHeight="1"/>
    <row r="7067" ht="14.25" customHeight="1"/>
    <row r="7068" ht="14.25" customHeight="1"/>
    <row r="7069" ht="14.25" customHeight="1"/>
    <row r="7070" ht="14.25" customHeight="1"/>
    <row r="7071" ht="14.25" customHeight="1"/>
    <row r="7072" ht="14.25" customHeight="1"/>
    <row r="7073" ht="14.25" customHeight="1"/>
    <row r="7074" ht="14.25" customHeight="1"/>
    <row r="7075" ht="14.25" customHeight="1"/>
    <row r="7076" ht="14.25" customHeight="1"/>
    <row r="7077" ht="14.25" customHeight="1"/>
    <row r="7078" ht="14.25" customHeight="1"/>
    <row r="7079" ht="14.25" customHeight="1"/>
    <row r="7080" ht="14.25" customHeight="1"/>
    <row r="7081" ht="14.25" customHeight="1"/>
    <row r="7082" ht="14.25" customHeight="1"/>
    <row r="7083" ht="14.25" customHeight="1"/>
    <row r="7084" ht="14.25" customHeight="1"/>
    <row r="7085" ht="14.25" customHeight="1"/>
    <row r="7086" ht="14.25" customHeight="1"/>
    <row r="7087" ht="14.25" customHeight="1"/>
    <row r="7088" ht="14.25" customHeight="1"/>
    <row r="7089" ht="14.25" customHeight="1"/>
    <row r="7090" ht="14.25" customHeight="1"/>
    <row r="7091" ht="14.25" customHeight="1"/>
    <row r="7092" ht="14.25" customHeight="1"/>
    <row r="7093" ht="14.25" customHeight="1"/>
    <row r="7094" ht="14.25" customHeight="1"/>
    <row r="7095" ht="14.25" customHeight="1"/>
    <row r="7096" ht="14.25" customHeight="1"/>
    <row r="7097" ht="14.25" customHeight="1"/>
    <row r="7098" ht="14.25" customHeight="1"/>
    <row r="7099" ht="14.25" customHeight="1"/>
    <row r="7100" ht="14.25" customHeight="1"/>
    <row r="7101" ht="14.25" customHeight="1"/>
    <row r="7102" ht="14.25" customHeight="1"/>
    <row r="7103" ht="14.25" customHeight="1"/>
    <row r="7104" ht="14.25" customHeight="1"/>
    <row r="7105" ht="14.25" customHeight="1"/>
    <row r="7106" ht="14.25" customHeight="1"/>
    <row r="7107" ht="14.25" customHeight="1"/>
    <row r="7108" ht="14.25" customHeight="1"/>
    <row r="7109" ht="14.25" customHeight="1"/>
    <row r="7110" ht="14.25" customHeight="1"/>
    <row r="7111" ht="14.25" customHeight="1"/>
    <row r="7112" ht="14.25" customHeight="1"/>
    <row r="7113" ht="14.25" customHeight="1"/>
    <row r="7114" ht="14.25" customHeight="1"/>
    <row r="7115" ht="14.25" customHeight="1"/>
    <row r="7116" ht="14.25" customHeight="1"/>
    <row r="7117" ht="14.25" customHeight="1"/>
    <row r="7118" ht="14.25" customHeight="1"/>
    <row r="7119" ht="14.25" customHeight="1"/>
    <row r="7120" ht="14.25" customHeight="1"/>
    <row r="7121" ht="14.25" customHeight="1"/>
    <row r="7122" ht="14.25" customHeight="1"/>
    <row r="7123" ht="14.25" customHeight="1"/>
    <row r="7124" ht="14.25" customHeight="1"/>
    <row r="7125" ht="14.25" customHeight="1"/>
    <row r="7126" ht="14.25" customHeight="1"/>
    <row r="7127" ht="14.25" customHeight="1"/>
    <row r="7128" ht="14.25" customHeight="1"/>
    <row r="7129" ht="14.25" customHeight="1"/>
    <row r="7130" ht="14.25" customHeight="1"/>
    <row r="7131" ht="14.25" customHeight="1"/>
    <row r="7132" ht="14.25" customHeight="1"/>
    <row r="7133" ht="14.25" customHeight="1"/>
    <row r="7134" ht="14.25" customHeight="1"/>
    <row r="7135" ht="14.25" customHeight="1"/>
    <row r="7136" ht="14.25" customHeight="1"/>
    <row r="7137" ht="14.25" customHeight="1"/>
    <row r="7138" ht="14.25" customHeight="1"/>
    <row r="7139" ht="14.25" customHeight="1"/>
    <row r="7140" ht="14.25" customHeight="1"/>
    <row r="7141" ht="14.25" customHeight="1"/>
    <row r="7142" ht="14.25" customHeight="1"/>
    <row r="7143" ht="14.25" customHeight="1"/>
    <row r="7144" ht="14.25" customHeight="1"/>
    <row r="7145" ht="14.25" customHeight="1"/>
    <row r="7146" ht="14.25" customHeight="1"/>
    <row r="7147" ht="14.25" customHeight="1"/>
    <row r="7148" ht="14.25" customHeight="1"/>
    <row r="7149" ht="14.25" customHeight="1"/>
    <row r="7150" ht="14.25" customHeight="1"/>
    <row r="7151" ht="14.25" customHeight="1"/>
    <row r="7152" ht="14.25" customHeight="1"/>
    <row r="7153" ht="14.25" customHeight="1"/>
    <row r="7154" ht="14.25" customHeight="1"/>
    <row r="7155" ht="14.25" customHeight="1"/>
    <row r="7156" ht="14.25" customHeight="1"/>
    <row r="7157" ht="14.25" customHeight="1"/>
    <row r="7158" ht="14.25" customHeight="1"/>
    <row r="7159" ht="14.25" customHeight="1"/>
    <row r="7160" ht="14.25" customHeight="1"/>
    <row r="7161" ht="14.25" customHeight="1"/>
    <row r="7162" ht="14.25" customHeight="1"/>
    <row r="7163" ht="14.25" customHeight="1"/>
    <row r="7164" ht="14.25" customHeight="1"/>
    <row r="7165" ht="14.25" customHeight="1"/>
    <row r="7166" ht="14.25" customHeight="1"/>
    <row r="7167" ht="14.25" customHeight="1"/>
    <row r="7168" ht="14.25" customHeight="1"/>
    <row r="7169" ht="14.25" customHeight="1"/>
    <row r="7170" ht="14.25" customHeight="1"/>
    <row r="7171" ht="14.25" customHeight="1"/>
    <row r="7172" ht="14.25" customHeight="1"/>
    <row r="7173" ht="14.25" customHeight="1"/>
    <row r="7174" ht="14.25" customHeight="1"/>
    <row r="7175" ht="14.25" customHeight="1"/>
    <row r="7176" ht="14.25" customHeight="1"/>
    <row r="7177" ht="14.25" customHeight="1"/>
    <row r="7178" ht="14.25" customHeight="1"/>
    <row r="7179" ht="14.25" customHeight="1"/>
    <row r="7180" ht="14.25" customHeight="1"/>
    <row r="7181" ht="14.25" customHeight="1"/>
    <row r="7182" ht="14.25" customHeight="1"/>
    <row r="7183" ht="14.25" customHeight="1"/>
    <row r="7184" ht="14.25" customHeight="1"/>
    <row r="7185" ht="14.25" customHeight="1"/>
    <row r="7186" ht="14.25" customHeight="1"/>
    <row r="7187" ht="14.25" customHeight="1"/>
    <row r="7188" ht="14.25" customHeight="1"/>
    <row r="7189" ht="14.25" customHeight="1"/>
    <row r="7190" ht="14.25" customHeight="1"/>
    <row r="7191" ht="14.25" customHeight="1"/>
    <row r="7192" ht="14.25" customHeight="1"/>
    <row r="7193" ht="14.25" customHeight="1"/>
    <row r="7194" ht="14.25" customHeight="1"/>
    <row r="7195" ht="14.25" customHeight="1"/>
    <row r="7196" ht="14.25" customHeight="1"/>
    <row r="7197" ht="14.25" customHeight="1"/>
    <row r="7198" ht="14.25" customHeight="1"/>
    <row r="7199" ht="14.25" customHeight="1"/>
    <row r="7200" ht="14.25" customHeight="1"/>
    <row r="7201" ht="14.25" customHeight="1"/>
    <row r="7202" ht="14.25" customHeight="1"/>
    <row r="7203" ht="14.25" customHeight="1"/>
    <row r="7204" ht="14.25" customHeight="1"/>
    <row r="7205" ht="14.25" customHeight="1"/>
    <row r="7206" ht="14.25" customHeight="1"/>
    <row r="7207" ht="14.25" customHeight="1"/>
    <row r="7208" ht="14.25" customHeight="1"/>
    <row r="7209" ht="14.25" customHeight="1"/>
    <row r="7210" ht="14.25" customHeight="1"/>
    <row r="7211" ht="14.25" customHeight="1"/>
    <row r="7212" ht="14.25" customHeight="1"/>
    <row r="7213" ht="14.25" customHeight="1"/>
    <row r="7214" ht="14.25" customHeight="1"/>
    <row r="7215" ht="14.25" customHeight="1"/>
    <row r="7216" ht="14.25" customHeight="1"/>
    <row r="7217" ht="14.25" customHeight="1"/>
    <row r="7218" ht="14.25" customHeight="1"/>
    <row r="7219" ht="14.25" customHeight="1"/>
    <row r="7220" ht="14.25" customHeight="1"/>
    <row r="7221" ht="14.25" customHeight="1"/>
    <row r="7222" ht="14.25" customHeight="1"/>
    <row r="7223" ht="14.25" customHeight="1"/>
    <row r="7224" ht="14.25" customHeight="1"/>
    <row r="7225" ht="14.25" customHeight="1"/>
    <row r="7226" ht="14.25" customHeight="1"/>
    <row r="7227" ht="14.25" customHeight="1"/>
    <row r="7228" ht="14.25" customHeight="1"/>
    <row r="7229" ht="14.25" customHeight="1"/>
    <row r="7230" ht="14.25" customHeight="1"/>
    <row r="7231" ht="14.25" customHeight="1"/>
    <row r="7232" ht="14.25" customHeight="1"/>
    <row r="7233" ht="14.25" customHeight="1"/>
    <row r="7234" ht="14.25" customHeight="1"/>
    <row r="7235" ht="14.25" customHeight="1"/>
    <row r="7236" ht="14.25" customHeight="1"/>
    <row r="7237" ht="14.25" customHeight="1"/>
    <row r="7238" ht="14.25" customHeight="1"/>
    <row r="7239" ht="14.25" customHeight="1"/>
    <row r="7240" ht="14.25" customHeight="1"/>
    <row r="7241" ht="14.25" customHeight="1"/>
    <row r="7242" ht="14.25" customHeight="1"/>
    <row r="7243" ht="14.25" customHeight="1"/>
    <row r="7244" ht="14.25" customHeight="1"/>
    <row r="7245" ht="14.25" customHeight="1"/>
    <row r="7246" ht="14.25" customHeight="1"/>
    <row r="7247" ht="14.25" customHeight="1"/>
    <row r="7248" ht="14.25" customHeight="1"/>
    <row r="7249" ht="14.25" customHeight="1"/>
    <row r="7250" ht="14.25" customHeight="1"/>
    <row r="7251" ht="14.25" customHeight="1"/>
    <row r="7252" ht="14.25" customHeight="1"/>
    <row r="7253" ht="14.25" customHeight="1"/>
    <row r="7254" ht="14.25" customHeight="1"/>
    <row r="7255" ht="14.25" customHeight="1"/>
    <row r="7256" ht="14.25" customHeight="1"/>
    <row r="7257" ht="14.25" customHeight="1"/>
    <row r="7258" ht="14.25" customHeight="1"/>
    <row r="7259" ht="14.25" customHeight="1"/>
    <row r="7260" ht="14.25" customHeight="1"/>
    <row r="7261" ht="14.25" customHeight="1"/>
    <row r="7262" ht="14.25" customHeight="1"/>
    <row r="7263" ht="14.25" customHeight="1"/>
    <row r="7264" ht="14.25" customHeight="1"/>
    <row r="7265" ht="14.25" customHeight="1"/>
    <row r="7266" ht="14.25" customHeight="1"/>
    <row r="7267" ht="14.25" customHeight="1"/>
    <row r="7268" ht="14.25" customHeight="1"/>
    <row r="7269" ht="14.25" customHeight="1"/>
    <row r="7270" ht="14.25" customHeight="1"/>
    <row r="7271" ht="14.25" customHeight="1"/>
    <row r="7272" ht="14.25" customHeight="1"/>
    <row r="7273" ht="14.25" customHeight="1"/>
    <row r="7274" ht="14.25" customHeight="1"/>
    <row r="7275" ht="14.25" customHeight="1"/>
    <row r="7276" ht="14.25" customHeight="1"/>
    <row r="7277" ht="14.25" customHeight="1"/>
    <row r="7278" ht="14.25" customHeight="1"/>
    <row r="7279" ht="14.25" customHeight="1"/>
    <row r="7280" ht="14.25" customHeight="1"/>
    <row r="7281" ht="14.25" customHeight="1"/>
    <row r="7282" ht="14.25" customHeight="1"/>
    <row r="7283" ht="14.25" customHeight="1"/>
    <row r="7284" ht="14.25" customHeight="1"/>
    <row r="7285" ht="14.25" customHeight="1"/>
    <row r="7286" ht="14.25" customHeight="1"/>
    <row r="7287" ht="14.25" customHeight="1"/>
    <row r="7288" ht="14.25" customHeight="1"/>
    <row r="7289" ht="14.25" customHeight="1"/>
    <row r="7290" ht="14.25" customHeight="1"/>
    <row r="7291" ht="14.25" customHeight="1"/>
    <row r="7292" ht="14.25" customHeight="1"/>
    <row r="7293" ht="14.25" customHeight="1"/>
    <row r="7294" ht="14.25" customHeight="1"/>
    <row r="7295" ht="14.25" customHeight="1"/>
    <row r="7296" ht="14.25" customHeight="1"/>
    <row r="7297" ht="14.25" customHeight="1"/>
    <row r="7298" ht="14.25" customHeight="1"/>
    <row r="7299" ht="14.25" customHeight="1"/>
    <row r="7300" ht="14.25" customHeight="1"/>
    <row r="7301" ht="14.25" customHeight="1"/>
    <row r="7302" ht="14.25" customHeight="1"/>
    <row r="7303" ht="14.25" customHeight="1"/>
    <row r="7304" ht="14.25" customHeight="1"/>
    <row r="7305" ht="14.25" customHeight="1"/>
    <row r="7306" ht="14.25" customHeight="1"/>
    <row r="7307" ht="14.25" customHeight="1"/>
    <row r="7308" ht="14.25" customHeight="1"/>
    <row r="7309" ht="14.25" customHeight="1"/>
    <row r="7310" ht="14.25" customHeight="1"/>
    <row r="7311" ht="14.25" customHeight="1"/>
    <row r="7312" ht="14.25" customHeight="1"/>
    <row r="7313" ht="14.25" customHeight="1"/>
    <row r="7314" ht="14.25" customHeight="1"/>
    <row r="7315" ht="14.25" customHeight="1"/>
    <row r="7316" ht="14.25" customHeight="1"/>
    <row r="7317" ht="14.25" customHeight="1"/>
    <row r="7318" ht="14.25" customHeight="1"/>
    <row r="7319" ht="14.25" customHeight="1"/>
    <row r="7320" ht="14.25" customHeight="1"/>
    <row r="7321" ht="14.25" customHeight="1"/>
    <row r="7322" ht="14.25" customHeight="1"/>
    <row r="7323" ht="14.25" customHeight="1"/>
    <row r="7324" ht="14.25" customHeight="1"/>
    <row r="7325" ht="14.25" customHeight="1"/>
    <row r="7326" ht="14.25" customHeight="1"/>
    <row r="7327" ht="14.25" customHeight="1"/>
    <row r="7328" ht="14.25" customHeight="1"/>
    <row r="7329" ht="14.25" customHeight="1"/>
    <row r="7330" ht="14.25" customHeight="1"/>
    <row r="7331" ht="14.25" customHeight="1"/>
    <row r="7332" ht="14.25" customHeight="1"/>
    <row r="7333" ht="14.25" customHeight="1"/>
    <row r="7334" ht="14.25" customHeight="1"/>
    <row r="7335" ht="14.25" customHeight="1"/>
    <row r="7336" ht="14.25" customHeight="1"/>
    <row r="7337" ht="14.25" customHeight="1"/>
    <row r="7338" ht="14.25" customHeight="1"/>
    <row r="7339" ht="14.25" customHeight="1"/>
    <row r="7340" ht="14.25" customHeight="1"/>
    <row r="7341" ht="14.25" customHeight="1"/>
    <row r="7342" ht="14.25" customHeight="1"/>
    <row r="7343" ht="14.25" customHeight="1"/>
    <row r="7344" ht="14.25" customHeight="1"/>
    <row r="7345" ht="14.25" customHeight="1"/>
    <row r="7346" ht="14.25" customHeight="1"/>
    <row r="7347" ht="14.25" customHeight="1"/>
    <row r="7348" ht="14.25" customHeight="1"/>
    <row r="7349" ht="14.25" customHeight="1"/>
    <row r="7350" ht="14.25" customHeight="1"/>
    <row r="7351" ht="14.25" customHeight="1"/>
    <row r="7352" ht="14.25" customHeight="1"/>
    <row r="7353" ht="14.25" customHeight="1"/>
    <row r="7354" ht="14.25" customHeight="1"/>
    <row r="7355" ht="14.25" customHeight="1"/>
    <row r="7356" ht="14.25" customHeight="1"/>
    <row r="7357" ht="14.25" customHeight="1"/>
    <row r="7358" ht="14.25" customHeight="1"/>
    <row r="7359" ht="14.25" customHeight="1"/>
    <row r="7360" ht="14.25" customHeight="1"/>
    <row r="7361" ht="14.25" customHeight="1"/>
    <row r="7362" ht="14.25" customHeight="1"/>
    <row r="7363" ht="14.25" customHeight="1"/>
    <row r="7364" ht="14.25" customHeight="1"/>
    <row r="7365" ht="14.25" customHeight="1"/>
    <row r="7366" ht="14.25" customHeight="1"/>
    <row r="7367" ht="14.25" customHeight="1"/>
    <row r="7368" ht="14.25" customHeight="1"/>
    <row r="7369" ht="14.25" customHeight="1"/>
    <row r="7370" ht="14.25" customHeight="1"/>
    <row r="7371" ht="14.25" customHeight="1"/>
    <row r="7372" ht="14.25" customHeight="1"/>
    <row r="7373" ht="14.25" customHeight="1"/>
    <row r="7374" ht="14.25" customHeight="1"/>
    <row r="7375" ht="14.25" customHeight="1"/>
    <row r="7376" ht="14.25" customHeight="1"/>
    <row r="7377" ht="14.25" customHeight="1"/>
    <row r="7378" ht="14.25" customHeight="1"/>
    <row r="7379" ht="14.25" customHeight="1"/>
    <row r="7380" ht="14.25" customHeight="1"/>
    <row r="7381" ht="14.25" customHeight="1"/>
    <row r="7382" ht="14.25" customHeight="1"/>
    <row r="7383" ht="14.25" customHeight="1"/>
    <row r="7384" ht="14.25" customHeight="1"/>
    <row r="7385" ht="14.25" customHeight="1"/>
    <row r="7386" ht="14.25" customHeight="1"/>
    <row r="7387" ht="14.25" customHeight="1"/>
    <row r="7388" ht="14.25" customHeight="1"/>
    <row r="7389" ht="14.25" customHeight="1"/>
    <row r="7390" ht="14.25" customHeight="1"/>
    <row r="7391" ht="14.25" customHeight="1"/>
    <row r="7392" ht="14.25" customHeight="1"/>
    <row r="7393" ht="14.25" customHeight="1"/>
    <row r="7394" ht="14.25" customHeight="1"/>
    <row r="7395" ht="14.25" customHeight="1"/>
    <row r="7396" ht="14.25" customHeight="1"/>
    <row r="7397" ht="14.25" customHeight="1"/>
    <row r="7398" ht="14.25" customHeight="1"/>
    <row r="7399" ht="14.25" customHeight="1"/>
    <row r="7400" ht="14.25" customHeight="1"/>
    <row r="7401" ht="14.25" customHeight="1"/>
    <row r="7402" ht="14.25" customHeight="1"/>
    <row r="7403" ht="14.25" customHeight="1"/>
    <row r="7404" ht="14.25" customHeight="1"/>
    <row r="7405" ht="14.25" customHeight="1"/>
    <row r="7406" ht="14.25" customHeight="1"/>
    <row r="7407" ht="14.25" customHeight="1"/>
    <row r="7408" ht="14.25" customHeight="1"/>
    <row r="7409" ht="14.25" customHeight="1"/>
    <row r="7410" ht="14.25" customHeight="1"/>
    <row r="7411" ht="14.25" customHeight="1"/>
    <row r="7412" ht="14.25" customHeight="1"/>
    <row r="7413" ht="14.25" customHeight="1"/>
    <row r="7414" ht="14.25" customHeight="1"/>
    <row r="7415" ht="14.25" customHeight="1"/>
    <row r="7416" ht="14.25" customHeight="1"/>
    <row r="7417" ht="14.25" customHeight="1"/>
    <row r="7418" ht="14.25" customHeight="1"/>
    <row r="7419" ht="14.25" customHeight="1"/>
    <row r="7420" ht="14.25" customHeight="1"/>
    <row r="7421" ht="14.25" customHeight="1"/>
    <row r="7422" ht="14.25" customHeight="1"/>
    <row r="7423" ht="14.25" customHeight="1"/>
    <row r="7424" ht="14.25" customHeight="1"/>
    <row r="7425" ht="14.25" customHeight="1"/>
    <row r="7426" ht="14.25" customHeight="1"/>
    <row r="7427" ht="14.25" customHeight="1"/>
    <row r="7428" ht="14.25" customHeight="1"/>
    <row r="7429" ht="14.25" customHeight="1"/>
    <row r="7430" ht="14.25" customHeight="1"/>
    <row r="7431" ht="14.25" customHeight="1"/>
    <row r="7432" ht="14.25" customHeight="1"/>
    <row r="7433" ht="14.25" customHeight="1"/>
    <row r="7434" ht="14.25" customHeight="1"/>
    <row r="7435" ht="14.25" customHeight="1"/>
    <row r="7436" ht="14.25" customHeight="1"/>
    <row r="7437" ht="14.25" customHeight="1"/>
    <row r="7438" ht="14.25" customHeight="1"/>
    <row r="7439" ht="14.25" customHeight="1"/>
    <row r="7440" ht="14.25" customHeight="1"/>
    <row r="7441" ht="14.25" customHeight="1"/>
    <row r="7442" ht="14.25" customHeight="1"/>
    <row r="7443" ht="14.25" customHeight="1"/>
    <row r="7444" ht="14.25" customHeight="1"/>
    <row r="7445" ht="14.25" customHeight="1"/>
    <row r="7446" ht="14.25" customHeight="1"/>
    <row r="7447" ht="14.25" customHeight="1"/>
    <row r="7448" ht="14.25" customHeight="1"/>
    <row r="7449" ht="14.25" customHeight="1"/>
    <row r="7450" ht="14.25" customHeight="1"/>
    <row r="7451" ht="14.25" customHeight="1"/>
    <row r="7452" ht="14.25" customHeight="1"/>
    <row r="7453" ht="14.25" customHeight="1"/>
    <row r="7454" ht="14.25" customHeight="1"/>
    <row r="7455" ht="14.25" customHeight="1"/>
    <row r="7456" ht="14.25" customHeight="1"/>
    <row r="7457" ht="14.25" customHeight="1"/>
    <row r="7458" ht="14.25" customHeight="1"/>
    <row r="7459" ht="14.25" customHeight="1"/>
    <row r="7460" ht="14.25" customHeight="1"/>
    <row r="7461" ht="14.25" customHeight="1"/>
    <row r="7462" ht="14.25" customHeight="1"/>
    <row r="7463" ht="14.25" customHeight="1"/>
    <row r="7464" ht="14.25" customHeight="1"/>
    <row r="7465" ht="14.25" customHeight="1"/>
    <row r="7466" ht="14.25" customHeight="1"/>
    <row r="7467" ht="14.25" customHeight="1"/>
    <row r="7468" ht="14.25" customHeight="1"/>
    <row r="7469" ht="14.25" customHeight="1"/>
    <row r="7470" ht="14.25" customHeight="1"/>
    <row r="7471" ht="14.25" customHeight="1"/>
    <row r="7472" ht="14.25" customHeight="1"/>
    <row r="7473" ht="14.25" customHeight="1"/>
    <row r="7474" ht="14.25" customHeight="1"/>
    <row r="7475" ht="14.25" customHeight="1"/>
    <row r="7476" ht="14.25" customHeight="1"/>
    <row r="7477" ht="14.25" customHeight="1"/>
    <row r="7478" ht="14.25" customHeight="1"/>
    <row r="7479" ht="14.25" customHeight="1"/>
    <row r="7480" ht="14.25" customHeight="1"/>
    <row r="7481" ht="14.25" customHeight="1"/>
    <row r="7482" ht="14.25" customHeight="1"/>
    <row r="7483" ht="14.25" customHeight="1"/>
    <row r="7484" ht="14.25" customHeight="1"/>
    <row r="7485" ht="14.25" customHeight="1"/>
    <row r="7486" ht="14.25" customHeight="1"/>
    <row r="7487" ht="14.25" customHeight="1"/>
    <row r="7488" ht="14.25" customHeight="1"/>
    <row r="7489" ht="14.25" customHeight="1"/>
    <row r="7490" ht="14.25" customHeight="1"/>
    <row r="7491" ht="14.25" customHeight="1"/>
    <row r="7492" ht="14.25" customHeight="1"/>
    <row r="7493" ht="14.25" customHeight="1"/>
    <row r="7494" ht="14.25" customHeight="1"/>
    <row r="7495" ht="14.25" customHeight="1"/>
    <row r="7496" ht="14.25" customHeight="1"/>
    <row r="7497" ht="14.25" customHeight="1"/>
    <row r="7498" ht="14.25" customHeight="1"/>
    <row r="7499" ht="14.25" customHeight="1"/>
    <row r="7500" ht="14.25" customHeight="1"/>
    <row r="7501" ht="14.25" customHeight="1"/>
    <row r="7502" ht="14.25" customHeight="1"/>
    <row r="7503" ht="14.25" customHeight="1"/>
    <row r="7504" ht="14.25" customHeight="1"/>
    <row r="7505" ht="14.25" customHeight="1"/>
    <row r="7506" ht="14.25" customHeight="1"/>
    <row r="7507" ht="14.25" customHeight="1"/>
    <row r="7508" ht="14.25" customHeight="1"/>
    <row r="7509" ht="14.25" customHeight="1"/>
    <row r="7510" ht="14.25" customHeight="1"/>
    <row r="7511" ht="14.25" customHeight="1"/>
    <row r="7512" ht="14.25" customHeight="1"/>
    <row r="7513" ht="14.25" customHeight="1"/>
    <row r="7514" ht="14.25" customHeight="1"/>
    <row r="7515" ht="14.25" customHeight="1"/>
    <row r="7516" ht="14.25" customHeight="1"/>
    <row r="7517" ht="14.25" customHeight="1"/>
    <row r="7518" ht="14.25" customHeight="1"/>
    <row r="7519" ht="14.25" customHeight="1"/>
    <row r="7520" ht="14.25" customHeight="1"/>
    <row r="7521" ht="14.25" customHeight="1"/>
    <row r="7522" ht="14.25" customHeight="1"/>
    <row r="7523" ht="14.25" customHeight="1"/>
    <row r="7524" ht="14.25" customHeight="1"/>
    <row r="7525" ht="14.25" customHeight="1"/>
    <row r="7526" ht="14.25" customHeight="1"/>
    <row r="7527" ht="14.25" customHeight="1"/>
    <row r="7528" ht="14.25" customHeight="1"/>
    <row r="7529" ht="14.25" customHeight="1"/>
    <row r="7530" ht="14.25" customHeight="1"/>
    <row r="7531" ht="14.25" customHeight="1"/>
    <row r="7532" ht="14.25" customHeight="1"/>
    <row r="7533" ht="14.25" customHeight="1"/>
    <row r="7534" ht="14.25" customHeight="1"/>
    <row r="7535" ht="14.25" customHeight="1"/>
    <row r="7536" ht="14.25" customHeight="1"/>
    <row r="7537" ht="14.25" customHeight="1"/>
    <row r="7538" ht="14.25" customHeight="1"/>
    <row r="7539" ht="14.25" customHeight="1"/>
    <row r="7540" ht="14.25" customHeight="1"/>
    <row r="7541" ht="14.25" customHeight="1"/>
    <row r="7542" ht="14.25" customHeight="1"/>
    <row r="7543" ht="14.25" customHeight="1"/>
    <row r="7544" ht="14.25" customHeight="1"/>
    <row r="7545" ht="14.25" customHeight="1"/>
    <row r="7546" ht="14.25" customHeight="1"/>
    <row r="7547" ht="14.25" customHeight="1"/>
    <row r="7548" ht="14.25" customHeight="1"/>
    <row r="7549" ht="14.25" customHeight="1"/>
    <row r="7550" ht="14.25" customHeight="1"/>
    <row r="7551" ht="14.25" customHeight="1"/>
    <row r="7552" ht="14.25" customHeight="1"/>
    <row r="7553" ht="14.25" customHeight="1"/>
    <row r="7554" ht="14.25" customHeight="1"/>
    <row r="7555" ht="14.25" customHeight="1"/>
    <row r="7556" ht="14.25" customHeight="1"/>
    <row r="7557" ht="14.25" customHeight="1"/>
    <row r="7558" ht="14.25" customHeight="1"/>
    <row r="7559" ht="14.25" customHeight="1"/>
    <row r="7560" ht="14.25" customHeight="1"/>
    <row r="7561" ht="14.25" customHeight="1"/>
    <row r="7562" ht="14.25" customHeight="1"/>
    <row r="7563" ht="14.25" customHeight="1"/>
    <row r="7564" ht="14.25" customHeight="1"/>
    <row r="7565" ht="14.25" customHeight="1"/>
    <row r="7566" ht="14.25" customHeight="1"/>
    <row r="7567" ht="14.25" customHeight="1"/>
    <row r="7568" ht="14.25" customHeight="1"/>
    <row r="7569" ht="14.25" customHeight="1"/>
    <row r="7570" ht="14.25" customHeight="1"/>
    <row r="7571" ht="14.25" customHeight="1"/>
    <row r="7572" ht="14.25" customHeight="1"/>
    <row r="7573" ht="14.25" customHeight="1"/>
    <row r="7574" ht="14.25" customHeight="1"/>
    <row r="7575" ht="14.25" customHeight="1"/>
    <row r="7576" ht="14.25" customHeight="1"/>
    <row r="7577" ht="14.25" customHeight="1"/>
    <row r="7578" ht="14.25" customHeight="1"/>
    <row r="7579" ht="14.25" customHeight="1"/>
    <row r="7580" ht="14.25" customHeight="1"/>
    <row r="7581" ht="14.25" customHeight="1"/>
    <row r="7582" ht="14.25" customHeight="1"/>
    <row r="7583" ht="14.25" customHeight="1"/>
    <row r="7584" ht="14.25" customHeight="1"/>
    <row r="7585" ht="14.25" customHeight="1"/>
    <row r="7586" ht="14.25" customHeight="1"/>
    <row r="7587" ht="14.25" customHeight="1"/>
    <row r="7588" ht="14.25" customHeight="1"/>
    <row r="7589" ht="14.25" customHeight="1"/>
    <row r="7590" ht="14.25" customHeight="1"/>
    <row r="7591" ht="14.25" customHeight="1"/>
    <row r="7592" ht="14.25" customHeight="1"/>
    <row r="7593" ht="14.25" customHeight="1"/>
    <row r="7594" ht="14.25" customHeight="1"/>
    <row r="7595" ht="14.25" customHeight="1"/>
    <row r="7596" ht="14.25" customHeight="1"/>
    <row r="7597" ht="14.25" customHeight="1"/>
    <row r="7598" ht="14.25" customHeight="1"/>
    <row r="7599" ht="14.25" customHeight="1"/>
    <row r="7600" ht="14.25" customHeight="1"/>
    <row r="7601" ht="14.25" customHeight="1"/>
    <row r="7602" ht="14.25" customHeight="1"/>
    <row r="7603" ht="14.25" customHeight="1"/>
    <row r="7604" ht="14.25" customHeight="1"/>
    <row r="7605" ht="14.25" customHeight="1"/>
    <row r="7606" ht="14.25" customHeight="1"/>
    <row r="7607" ht="14.25" customHeight="1"/>
    <row r="7608" ht="14.25" customHeight="1"/>
    <row r="7609" ht="14.25" customHeight="1"/>
    <row r="7610" ht="14.25" customHeight="1"/>
    <row r="7611" ht="14.25" customHeight="1"/>
    <row r="7612" ht="14.25" customHeight="1"/>
    <row r="7613" ht="14.25" customHeight="1"/>
    <row r="7614" ht="14.25" customHeight="1"/>
    <row r="7615" ht="14.25" customHeight="1"/>
    <row r="7616" ht="14.25" customHeight="1"/>
    <row r="7617" ht="14.25" customHeight="1"/>
    <row r="7618" ht="14.25" customHeight="1"/>
    <row r="7619" ht="14.25" customHeight="1"/>
    <row r="7620" ht="14.25" customHeight="1"/>
    <row r="7621" ht="14.25" customHeight="1"/>
    <row r="7622" ht="14.25" customHeight="1"/>
    <row r="7623" ht="14.25" customHeight="1"/>
    <row r="7624" ht="14.25" customHeight="1"/>
    <row r="7625" ht="14.25" customHeight="1"/>
    <row r="7626" ht="14.25" customHeight="1"/>
    <row r="7627" ht="14.25" customHeight="1"/>
    <row r="7628" ht="14.25" customHeight="1"/>
    <row r="7629" ht="14.25" customHeight="1"/>
    <row r="7630" ht="14.25" customHeight="1"/>
    <row r="7631" ht="14.25" customHeight="1"/>
    <row r="7632" ht="14.25" customHeight="1"/>
    <row r="7633" ht="14.25" customHeight="1"/>
    <row r="7634" ht="14.25" customHeight="1"/>
    <row r="7635" ht="14.25" customHeight="1"/>
    <row r="7636" ht="14.25" customHeight="1"/>
    <row r="7637" ht="14.25" customHeight="1"/>
    <row r="7638" ht="14.25" customHeight="1"/>
    <row r="7639" ht="14.25" customHeight="1"/>
    <row r="7640" ht="14.25" customHeight="1"/>
    <row r="7641" ht="14.25" customHeight="1"/>
    <row r="7642" ht="14.25" customHeight="1"/>
    <row r="7643" ht="14.25" customHeight="1"/>
    <row r="7644" ht="14.25" customHeight="1"/>
    <row r="7645" ht="14.25" customHeight="1"/>
    <row r="7646" ht="14.25" customHeight="1"/>
    <row r="7647" ht="14.25" customHeight="1"/>
    <row r="7648" ht="14.25" customHeight="1"/>
    <row r="7649" ht="14.25" customHeight="1"/>
    <row r="7650" ht="14.25" customHeight="1"/>
    <row r="7651" ht="14.25" customHeight="1"/>
    <row r="7652" ht="14.25" customHeight="1"/>
    <row r="7653" ht="14.25" customHeight="1"/>
    <row r="7654" ht="14.25" customHeight="1"/>
    <row r="7655" ht="14.25" customHeight="1"/>
    <row r="7656" ht="14.25" customHeight="1"/>
    <row r="7657" ht="14.25" customHeight="1"/>
    <row r="7658" ht="14.25" customHeight="1"/>
    <row r="7659" ht="14.25" customHeight="1"/>
    <row r="7660" ht="14.25" customHeight="1"/>
    <row r="7661" ht="14.25" customHeight="1"/>
    <row r="7662" ht="14.25" customHeight="1"/>
    <row r="7663" ht="14.25" customHeight="1"/>
    <row r="7664" ht="14.25" customHeight="1"/>
    <row r="7665" ht="14.25" customHeight="1"/>
    <row r="7666" ht="14.25" customHeight="1"/>
    <row r="7667" ht="14.25" customHeight="1"/>
    <row r="7668" ht="14.25" customHeight="1"/>
    <row r="7669" ht="14.25" customHeight="1"/>
    <row r="7670" ht="14.25" customHeight="1"/>
    <row r="7671" ht="14.25" customHeight="1"/>
    <row r="7672" ht="14.25" customHeight="1"/>
    <row r="7673" ht="14.25" customHeight="1"/>
    <row r="7674" ht="14.25" customHeight="1"/>
    <row r="7675" ht="14.25" customHeight="1"/>
    <row r="7676" ht="14.25" customHeight="1"/>
    <row r="7677" ht="14.25" customHeight="1"/>
    <row r="7678" ht="14.25" customHeight="1"/>
    <row r="7679" ht="14.25" customHeight="1"/>
    <row r="7680" ht="14.25" customHeight="1"/>
    <row r="7681" ht="14.25" customHeight="1"/>
    <row r="7682" ht="14.25" customHeight="1"/>
    <row r="7683" ht="14.25" customHeight="1"/>
    <row r="7684" ht="14.25" customHeight="1"/>
    <row r="7685" ht="14.25" customHeight="1"/>
    <row r="7686" ht="14.25" customHeight="1"/>
    <row r="7687" ht="14.25" customHeight="1"/>
    <row r="7688" ht="14.25" customHeight="1"/>
    <row r="7689" ht="14.25" customHeight="1"/>
    <row r="7690" ht="14.25" customHeight="1"/>
    <row r="7691" ht="14.25" customHeight="1"/>
    <row r="7692" ht="14.25" customHeight="1"/>
    <row r="7693" ht="14.25" customHeight="1"/>
    <row r="7694" ht="14.25" customHeight="1"/>
    <row r="7695" ht="14.25" customHeight="1"/>
    <row r="7696" ht="14.25" customHeight="1"/>
    <row r="7697" ht="14.25" customHeight="1"/>
    <row r="7698" ht="14.25" customHeight="1"/>
    <row r="7699" ht="14.25" customHeight="1"/>
    <row r="7700" ht="14.25" customHeight="1"/>
    <row r="7701" ht="14.25" customHeight="1"/>
    <row r="7702" ht="14.25" customHeight="1"/>
    <row r="7703" ht="14.25" customHeight="1"/>
    <row r="7704" ht="14.25" customHeight="1"/>
    <row r="7705" ht="14.25" customHeight="1"/>
    <row r="7706" ht="14.25" customHeight="1"/>
    <row r="7707" ht="14.25" customHeight="1"/>
    <row r="7708" ht="14.25" customHeight="1"/>
    <row r="7709" ht="14.25" customHeight="1"/>
    <row r="7710" ht="14.25" customHeight="1"/>
    <row r="7711" ht="14.25" customHeight="1"/>
    <row r="7712" ht="14.25" customHeight="1"/>
    <row r="7713" ht="14.25" customHeight="1"/>
    <row r="7714" ht="14.25" customHeight="1"/>
    <row r="7715" ht="14.25" customHeight="1"/>
    <row r="7716" ht="14.25" customHeight="1"/>
    <row r="7717" ht="14.25" customHeight="1"/>
    <row r="7718" ht="14.25" customHeight="1"/>
    <row r="7719" ht="14.25" customHeight="1"/>
    <row r="7720" ht="14.25" customHeight="1"/>
    <row r="7721" ht="14.25" customHeight="1"/>
    <row r="7722" ht="14.25" customHeight="1"/>
    <row r="7723" ht="14.25" customHeight="1"/>
    <row r="7724" ht="14.25" customHeight="1"/>
    <row r="7725" ht="14.25" customHeight="1"/>
    <row r="7726" ht="14.25" customHeight="1"/>
    <row r="7727" ht="14.25" customHeight="1"/>
    <row r="7728" ht="14.25" customHeight="1"/>
    <row r="7729" ht="14.25" customHeight="1"/>
    <row r="7730" ht="14.25" customHeight="1"/>
    <row r="7731" ht="14.25" customHeight="1"/>
    <row r="7732" ht="14.25" customHeight="1"/>
    <row r="7733" ht="14.25" customHeight="1"/>
    <row r="7734" ht="14.25" customHeight="1"/>
    <row r="7735" ht="14.25" customHeight="1"/>
    <row r="7736" ht="14.25" customHeight="1"/>
    <row r="7737" ht="14.25" customHeight="1"/>
    <row r="7738" ht="14.25" customHeight="1"/>
    <row r="7739" ht="14.25" customHeight="1"/>
    <row r="7740" ht="14.25" customHeight="1"/>
    <row r="7741" ht="14.25" customHeight="1"/>
    <row r="7742" ht="14.25" customHeight="1"/>
    <row r="7743" ht="14.25" customHeight="1"/>
    <row r="7744" ht="14.25" customHeight="1"/>
    <row r="7745" ht="14.25" customHeight="1"/>
    <row r="7746" ht="14.25" customHeight="1"/>
    <row r="7747" ht="14.25" customHeight="1"/>
    <row r="7748" ht="14.25" customHeight="1"/>
    <row r="7749" ht="14.25" customHeight="1"/>
    <row r="7750" ht="14.25" customHeight="1"/>
    <row r="7751" ht="14.25" customHeight="1"/>
    <row r="7752" ht="14.25" customHeight="1"/>
    <row r="7753" ht="14.25" customHeight="1"/>
    <row r="7754" ht="14.25" customHeight="1"/>
    <row r="7755" ht="14.25" customHeight="1"/>
    <row r="7756" ht="14.25" customHeight="1"/>
    <row r="7757" ht="14.25" customHeight="1"/>
    <row r="7758" ht="14.25" customHeight="1"/>
    <row r="7759" ht="14.25" customHeight="1"/>
    <row r="7760" ht="14.25" customHeight="1"/>
    <row r="7761" ht="14.25" customHeight="1"/>
    <row r="7762" ht="14.25" customHeight="1"/>
    <row r="7763" ht="14.25" customHeight="1"/>
    <row r="7764" ht="14.25" customHeight="1"/>
    <row r="7765" ht="14.25" customHeight="1"/>
    <row r="7766" ht="14.25" customHeight="1"/>
    <row r="7767" ht="14.25" customHeight="1"/>
    <row r="7768" ht="14.25" customHeight="1"/>
    <row r="7769" ht="14.25" customHeight="1"/>
    <row r="7770" ht="14.25" customHeight="1"/>
    <row r="7771" ht="14.25" customHeight="1"/>
    <row r="7772" ht="14.25" customHeight="1"/>
    <row r="7773" ht="14.25" customHeight="1"/>
    <row r="7774" ht="14.25" customHeight="1"/>
    <row r="7775" ht="14.25" customHeight="1"/>
    <row r="7776" ht="14.25" customHeight="1"/>
    <row r="7777" ht="14.25" customHeight="1"/>
    <row r="7778" ht="14.25" customHeight="1"/>
    <row r="7779" ht="14.25" customHeight="1"/>
    <row r="7780" ht="14.25" customHeight="1"/>
    <row r="7781" ht="14.25" customHeight="1"/>
    <row r="7782" ht="14.25" customHeight="1"/>
    <row r="7783" ht="14.25" customHeight="1"/>
    <row r="7784" ht="14.25" customHeight="1"/>
    <row r="7785" ht="14.25" customHeight="1"/>
    <row r="7786" ht="14.25" customHeight="1"/>
    <row r="7787" ht="14.25" customHeight="1"/>
    <row r="7788" ht="14.25" customHeight="1"/>
    <row r="7789" ht="14.25" customHeight="1"/>
    <row r="7790" ht="14.25" customHeight="1"/>
    <row r="7791" ht="14.25" customHeight="1"/>
    <row r="7792" ht="14.25" customHeight="1"/>
    <row r="7793" ht="14.25" customHeight="1"/>
    <row r="7794" ht="14.25" customHeight="1"/>
    <row r="7795" ht="14.25" customHeight="1"/>
    <row r="7796" ht="14.25" customHeight="1"/>
    <row r="7797" ht="14.25" customHeight="1"/>
    <row r="7798" ht="14.25" customHeight="1"/>
    <row r="7799" ht="14.25" customHeight="1"/>
    <row r="7800" ht="14.25" customHeight="1"/>
    <row r="7801" ht="14.25" customHeight="1"/>
    <row r="7802" ht="14.25" customHeight="1"/>
    <row r="7803" ht="14.25" customHeight="1"/>
    <row r="7804" ht="14.25" customHeight="1"/>
    <row r="7805" ht="14.25" customHeight="1"/>
    <row r="7806" ht="14.25" customHeight="1"/>
    <row r="7807" ht="14.25" customHeight="1"/>
    <row r="7808" ht="14.25" customHeight="1"/>
    <row r="7809" ht="14.25" customHeight="1"/>
    <row r="7810" ht="14.25" customHeight="1"/>
    <row r="7811" ht="14.25" customHeight="1"/>
    <row r="7812" ht="14.25" customHeight="1"/>
  </sheetData>
  <phoneticPr fontId="29" type="noConversion"/>
  <dataValidations count="1">
    <dataValidation type="textLength" showInputMessage="1" showErrorMessage="1" sqref="I4:I18">
      <formula1>0</formula1>
      <formula2>150</formula2>
    </dataValidation>
  </dataValidations>
  <pageMargins left="0.78749999999999998" right="0.78749999999999998" top="1.0631944444444446" bottom="1.0631944444444446" header="0.51180555555555551" footer="0.51180555555555551"/>
  <pageSetup paperSize="9" scale="45"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sheetPr codeName="Sheet14" enableFormatConditionsCalculation="0">
    <pageSetUpPr fitToPage="1"/>
  </sheetPr>
  <dimension ref="A1:AK32"/>
  <sheetViews>
    <sheetView view="pageBreakPreview" zoomScaleNormal="85" zoomScaleSheetLayoutView="100" zoomScalePageLayoutView="85" workbookViewId="0">
      <selection activeCell="W39" sqref="W39"/>
    </sheetView>
  </sheetViews>
  <sheetFormatPr defaultColWidth="5.7109375" defaultRowHeight="20.100000000000001" customHeight="1"/>
  <cols>
    <col min="1" max="1" width="10.7109375" style="1" customWidth="1"/>
    <col min="2" max="2" width="24.140625" style="52" bestFit="1" customWidth="1"/>
    <col min="3" max="3" width="30" style="5" bestFit="1" customWidth="1"/>
    <col min="4" max="4" width="13.28515625" style="52" bestFit="1" customWidth="1"/>
    <col min="5" max="5" width="21.7109375" style="53" bestFit="1" customWidth="1"/>
    <col min="6" max="6" width="8.7109375" style="53" customWidth="1"/>
    <col min="7" max="12" width="4.7109375" style="53" customWidth="1"/>
    <col min="13" max="13" width="7.42578125" style="53" customWidth="1"/>
    <col min="14" max="36" width="4.7109375" style="53" customWidth="1"/>
    <col min="37" max="37" width="11.42578125" style="52" bestFit="1" customWidth="1"/>
    <col min="38" max="16384" width="5.7109375" style="52"/>
  </cols>
  <sheetData>
    <row r="1" spans="1:37" ht="22.35" customHeight="1" thickBot="1">
      <c r="A1" s="899" t="s">
        <v>95</v>
      </c>
      <c r="B1" s="900"/>
      <c r="C1" s="900"/>
      <c r="D1" s="900"/>
      <c r="E1" s="900"/>
      <c r="F1" s="900"/>
      <c r="G1" s="900"/>
      <c r="H1" s="900"/>
      <c r="I1" s="900"/>
      <c r="J1" s="900"/>
      <c r="K1" s="900"/>
      <c r="L1" s="900"/>
      <c r="M1" s="900"/>
      <c r="N1" s="900"/>
      <c r="O1" s="900"/>
      <c r="P1" s="900"/>
      <c r="Q1" s="900"/>
      <c r="R1" s="900"/>
      <c r="S1" s="900"/>
      <c r="T1" s="900"/>
      <c r="U1" s="900"/>
      <c r="V1" s="900"/>
      <c r="W1" s="900"/>
      <c r="X1" s="901"/>
      <c r="Y1" s="1126" t="s">
        <v>96</v>
      </c>
      <c r="Z1" s="1126"/>
      <c r="AA1" s="1126"/>
      <c r="AB1" s="1126"/>
      <c r="AC1" s="1126"/>
      <c r="AD1" s="1126"/>
      <c r="AE1" s="1127" t="s">
        <v>525</v>
      </c>
      <c r="AF1" s="1127"/>
      <c r="AG1" s="1127"/>
      <c r="AH1" s="1127"/>
      <c r="AI1" s="1127"/>
      <c r="AJ1" s="1127"/>
      <c r="AK1" s="902"/>
    </row>
    <row r="2" spans="1:37" ht="20.100000000000001" customHeight="1" thickBot="1">
      <c r="A2" s="903"/>
      <c r="B2" s="56"/>
      <c r="C2" s="56"/>
      <c r="D2" s="56"/>
      <c r="E2" s="56"/>
      <c r="F2" s="56"/>
      <c r="G2" s="56"/>
      <c r="H2" s="56"/>
      <c r="I2" s="56"/>
      <c r="J2" s="56"/>
      <c r="K2" s="56"/>
      <c r="L2" s="56"/>
      <c r="M2" s="56"/>
      <c r="N2" s="56"/>
      <c r="O2" s="56"/>
      <c r="P2" s="56"/>
      <c r="Q2" s="56"/>
      <c r="R2" s="56"/>
      <c r="S2" s="56"/>
      <c r="T2" s="56"/>
      <c r="U2" s="56"/>
      <c r="V2" s="56"/>
      <c r="W2" s="56"/>
      <c r="X2" s="57"/>
      <c r="Y2" s="1128" t="s">
        <v>285</v>
      </c>
      <c r="Z2" s="1129"/>
      <c r="AA2" s="1129"/>
      <c r="AB2" s="1129"/>
      <c r="AC2" s="1129"/>
      <c r="AD2" s="1130"/>
      <c r="AE2" s="1131" t="s">
        <v>622</v>
      </c>
      <c r="AF2" s="1131"/>
      <c r="AG2" s="1131"/>
      <c r="AH2" s="1131"/>
      <c r="AI2" s="1131"/>
      <c r="AJ2" s="1131"/>
      <c r="AK2" s="904"/>
    </row>
    <row r="3" spans="1:37" ht="32.450000000000003" customHeight="1" thickBot="1">
      <c r="A3" s="905" t="s">
        <v>1</v>
      </c>
      <c r="B3" s="906" t="s">
        <v>78</v>
      </c>
      <c r="C3" s="907" t="s">
        <v>10</v>
      </c>
      <c r="D3" s="908" t="s">
        <v>340</v>
      </c>
      <c r="E3" s="909" t="s">
        <v>89</v>
      </c>
      <c r="F3" s="910" t="s">
        <v>79</v>
      </c>
      <c r="G3" s="1123" t="s">
        <v>85</v>
      </c>
      <c r="H3" s="1123"/>
      <c r="I3" s="1123"/>
      <c r="J3" s="1123"/>
      <c r="K3" s="1123"/>
      <c r="L3" s="1123"/>
      <c r="M3" s="1124" t="s">
        <v>97</v>
      </c>
      <c r="N3" s="1124"/>
      <c r="O3" s="1124"/>
      <c r="P3" s="1124"/>
      <c r="Q3" s="1124"/>
      <c r="R3" s="1124"/>
      <c r="S3" s="1124" t="s">
        <v>98</v>
      </c>
      <c r="T3" s="1124"/>
      <c r="U3" s="1124"/>
      <c r="V3" s="1124"/>
      <c r="W3" s="1124"/>
      <c r="X3" s="1124"/>
      <c r="Y3" s="1125" t="s">
        <v>99</v>
      </c>
      <c r="Z3" s="1125"/>
      <c r="AA3" s="1125"/>
      <c r="AB3" s="1125"/>
      <c r="AC3" s="1125"/>
      <c r="AD3" s="1125"/>
      <c r="AE3" s="1132" t="s">
        <v>100</v>
      </c>
      <c r="AF3" s="1132"/>
      <c r="AG3" s="1132"/>
      <c r="AH3" s="1132"/>
      <c r="AI3" s="1132"/>
      <c r="AJ3" s="1132"/>
      <c r="AK3" s="911" t="s">
        <v>343</v>
      </c>
    </row>
    <row r="4" spans="1:37" ht="35.1" customHeight="1">
      <c r="A4" s="912"/>
      <c r="B4" s="913"/>
      <c r="C4" s="914"/>
      <c r="D4" s="915"/>
      <c r="E4" s="916"/>
      <c r="F4" s="917"/>
      <c r="G4" s="918">
        <v>2011</v>
      </c>
      <c r="H4" s="919">
        <v>2012</v>
      </c>
      <c r="I4" s="919">
        <v>2013</v>
      </c>
      <c r="J4" s="919">
        <v>2014</v>
      </c>
      <c r="K4" s="919">
        <v>2015</v>
      </c>
      <c r="L4" s="920">
        <v>2016</v>
      </c>
      <c r="M4" s="487">
        <v>2011</v>
      </c>
      <c r="N4" s="488">
        <v>2012</v>
      </c>
      <c r="O4" s="488">
        <v>2013</v>
      </c>
      <c r="P4" s="488">
        <v>2014</v>
      </c>
      <c r="Q4" s="488">
        <v>2015</v>
      </c>
      <c r="R4" s="489">
        <v>2016</v>
      </c>
      <c r="S4" s="487">
        <v>2011</v>
      </c>
      <c r="T4" s="488">
        <v>2012</v>
      </c>
      <c r="U4" s="488">
        <v>2013</v>
      </c>
      <c r="V4" s="488">
        <v>2014</v>
      </c>
      <c r="W4" s="488">
        <v>2015</v>
      </c>
      <c r="X4" s="489">
        <v>2016</v>
      </c>
      <c r="Y4" s="487">
        <v>2011</v>
      </c>
      <c r="Z4" s="488">
        <v>2012</v>
      </c>
      <c r="AA4" s="488">
        <v>2013</v>
      </c>
      <c r="AB4" s="488">
        <v>2014</v>
      </c>
      <c r="AC4" s="488">
        <v>2015</v>
      </c>
      <c r="AD4" s="489">
        <v>2016</v>
      </c>
      <c r="AE4" s="487">
        <v>2011</v>
      </c>
      <c r="AF4" s="488">
        <v>2012</v>
      </c>
      <c r="AG4" s="488">
        <v>2013</v>
      </c>
      <c r="AH4" s="488">
        <v>2014</v>
      </c>
      <c r="AI4" s="488">
        <v>2015</v>
      </c>
      <c r="AJ4" s="489">
        <v>2016</v>
      </c>
      <c r="AK4" s="775"/>
    </row>
    <row r="5" spans="1:37" s="136" customFormat="1" ht="13.35" customHeight="1">
      <c r="A5" s="921" t="s">
        <v>399</v>
      </c>
      <c r="B5" s="479" t="s">
        <v>631</v>
      </c>
      <c r="C5" s="480" t="s">
        <v>25</v>
      </c>
      <c r="D5" s="922" t="s">
        <v>94</v>
      </c>
      <c r="E5" s="481" t="s">
        <v>787</v>
      </c>
      <c r="F5" s="482">
        <v>1</v>
      </c>
      <c r="G5" s="923"/>
      <c r="H5" s="924"/>
      <c r="I5" s="648" t="s">
        <v>6</v>
      </c>
      <c r="J5" s="924" t="s">
        <v>6</v>
      </c>
      <c r="K5" s="924"/>
      <c r="L5" s="925"/>
      <c r="M5" s="926"/>
      <c r="N5" s="927"/>
      <c r="O5" s="928" t="s">
        <v>6</v>
      </c>
      <c r="P5" s="929" t="s">
        <v>845</v>
      </c>
      <c r="Q5" s="930"/>
      <c r="R5" s="931"/>
      <c r="S5" s="926"/>
      <c r="T5" s="927"/>
      <c r="U5" s="928" t="s">
        <v>6</v>
      </c>
      <c r="V5" s="929" t="s">
        <v>845</v>
      </c>
      <c r="W5" s="930"/>
      <c r="X5" s="931"/>
      <c r="Y5" s="926"/>
      <c r="Z5" s="927"/>
      <c r="AA5" s="928" t="s">
        <v>6</v>
      </c>
      <c r="AB5" s="929" t="s">
        <v>845</v>
      </c>
      <c r="AC5" s="930"/>
      <c r="AD5" s="931"/>
      <c r="AE5" s="1122" t="s">
        <v>101</v>
      </c>
      <c r="AF5" s="1122"/>
      <c r="AG5" s="1122"/>
      <c r="AH5" s="1122"/>
      <c r="AI5" s="1122"/>
      <c r="AJ5" s="1122"/>
      <c r="AK5" s="932"/>
    </row>
    <row r="6" spans="1:37" s="136" customFormat="1" ht="13.35" customHeight="1">
      <c r="A6" s="933" t="s">
        <v>399</v>
      </c>
      <c r="B6" s="934" t="s">
        <v>634</v>
      </c>
      <c r="C6" s="480" t="s">
        <v>25</v>
      </c>
      <c r="D6" s="922" t="s">
        <v>94</v>
      </c>
      <c r="E6" s="935" t="s">
        <v>788</v>
      </c>
      <c r="F6" s="936">
        <v>2</v>
      </c>
      <c r="G6" s="937"/>
      <c r="H6" s="938"/>
      <c r="I6" s="939"/>
      <c r="J6" s="938"/>
      <c r="K6" s="938"/>
      <c r="L6" s="940"/>
      <c r="M6" s="941"/>
      <c r="N6" s="942"/>
      <c r="O6" s="928" t="s">
        <v>6</v>
      </c>
      <c r="P6" s="943" t="s">
        <v>845</v>
      </c>
      <c r="Q6" s="944"/>
      <c r="R6" s="945"/>
      <c r="S6" s="941"/>
      <c r="T6" s="942"/>
      <c r="U6" s="928" t="s">
        <v>6</v>
      </c>
      <c r="V6" s="943" t="s">
        <v>845</v>
      </c>
      <c r="W6" s="944"/>
      <c r="X6" s="945"/>
      <c r="Y6" s="941"/>
      <c r="Z6" s="942"/>
      <c r="AA6" s="928" t="s">
        <v>6</v>
      </c>
      <c r="AB6" s="943" t="s">
        <v>845</v>
      </c>
      <c r="AC6" s="944"/>
      <c r="AD6" s="945"/>
      <c r="AE6" s="1122" t="s">
        <v>101</v>
      </c>
      <c r="AF6" s="1122"/>
      <c r="AG6" s="1122"/>
      <c r="AH6" s="1122"/>
      <c r="AI6" s="1122"/>
      <c r="AJ6" s="1122"/>
      <c r="AK6" s="1119" t="s">
        <v>866</v>
      </c>
    </row>
    <row r="7" spans="1:37" ht="13.35" customHeight="1">
      <c r="A7" s="933" t="s">
        <v>399</v>
      </c>
      <c r="B7" s="934" t="s">
        <v>648</v>
      </c>
      <c r="C7" s="480" t="s">
        <v>25</v>
      </c>
      <c r="D7" s="922" t="s">
        <v>94</v>
      </c>
      <c r="E7" s="935" t="s">
        <v>788</v>
      </c>
      <c r="F7" s="936">
        <v>2</v>
      </c>
      <c r="G7" s="946"/>
      <c r="H7" s="947"/>
      <c r="I7" s="948"/>
      <c r="J7" s="947"/>
      <c r="K7" s="947"/>
      <c r="L7" s="949"/>
      <c r="M7" s="946"/>
      <c r="N7" s="947"/>
      <c r="O7" s="928" t="s">
        <v>6</v>
      </c>
      <c r="P7" s="950" t="s">
        <v>845</v>
      </c>
      <c r="Q7" s="951"/>
      <c r="R7" s="952"/>
      <c r="S7" s="946"/>
      <c r="T7" s="947"/>
      <c r="U7" s="928" t="s">
        <v>6</v>
      </c>
      <c r="V7" s="950" t="s">
        <v>845</v>
      </c>
      <c r="W7" s="951"/>
      <c r="X7" s="952"/>
      <c r="Y7" s="946"/>
      <c r="Z7" s="947"/>
      <c r="AA7" s="928" t="s">
        <v>6</v>
      </c>
      <c r="AB7" s="950" t="s">
        <v>845</v>
      </c>
      <c r="AC7" s="951"/>
      <c r="AD7" s="952"/>
      <c r="AE7" s="1122" t="s">
        <v>101</v>
      </c>
      <c r="AF7" s="1122"/>
      <c r="AG7" s="1122"/>
      <c r="AH7" s="1122"/>
      <c r="AI7" s="1122"/>
      <c r="AJ7" s="1122"/>
      <c r="AK7" s="1120"/>
    </row>
    <row r="8" spans="1:37" ht="13.35" customHeight="1">
      <c r="A8" s="933" t="s">
        <v>399</v>
      </c>
      <c r="B8" s="934" t="s">
        <v>650</v>
      </c>
      <c r="C8" s="480" t="s">
        <v>25</v>
      </c>
      <c r="D8" s="922" t="s">
        <v>94</v>
      </c>
      <c r="E8" s="935" t="s">
        <v>788</v>
      </c>
      <c r="F8" s="936">
        <v>1</v>
      </c>
      <c r="G8" s="946"/>
      <c r="H8" s="947"/>
      <c r="I8" s="953" t="s">
        <v>6</v>
      </c>
      <c r="J8" s="953" t="s">
        <v>6</v>
      </c>
      <c r="K8" s="953" t="s">
        <v>6</v>
      </c>
      <c r="L8" s="953" t="s">
        <v>6</v>
      </c>
      <c r="M8" s="946"/>
      <c r="N8" s="947"/>
      <c r="O8" s="928" t="s">
        <v>6</v>
      </c>
      <c r="P8" s="950" t="s">
        <v>845</v>
      </c>
      <c r="Q8" s="954" t="s">
        <v>845</v>
      </c>
      <c r="R8" s="954" t="s">
        <v>845</v>
      </c>
      <c r="S8" s="946"/>
      <c r="T8" s="947"/>
      <c r="U8" s="928" t="s">
        <v>6</v>
      </c>
      <c r="V8" s="950" t="s">
        <v>845</v>
      </c>
      <c r="W8" s="954" t="s">
        <v>845</v>
      </c>
      <c r="X8" s="955" t="s">
        <v>6</v>
      </c>
      <c r="Y8" s="946"/>
      <c r="Z8" s="947"/>
      <c r="AA8" s="928" t="s">
        <v>6</v>
      </c>
      <c r="AB8" s="950" t="s">
        <v>845</v>
      </c>
      <c r="AC8" s="954" t="s">
        <v>845</v>
      </c>
      <c r="AD8" s="955" t="s">
        <v>6</v>
      </c>
      <c r="AE8" s="1122" t="s">
        <v>101</v>
      </c>
      <c r="AF8" s="1122"/>
      <c r="AG8" s="1122"/>
      <c r="AH8" s="1122"/>
      <c r="AI8" s="1122"/>
      <c r="AJ8" s="1122"/>
      <c r="AK8" s="1120"/>
    </row>
    <row r="9" spans="1:37" ht="13.35" customHeight="1">
      <c r="A9" s="933" t="s">
        <v>399</v>
      </c>
      <c r="B9" s="934" t="s">
        <v>789</v>
      </c>
      <c r="C9" s="480" t="s">
        <v>25</v>
      </c>
      <c r="D9" s="922" t="s">
        <v>94</v>
      </c>
      <c r="E9" s="935" t="s">
        <v>788</v>
      </c>
      <c r="F9" s="936">
        <v>2</v>
      </c>
      <c r="G9" s="946"/>
      <c r="H9" s="947"/>
      <c r="I9" s="948"/>
      <c r="J9" s="947"/>
      <c r="K9" s="947"/>
      <c r="L9" s="949"/>
      <c r="M9" s="946"/>
      <c r="N9" s="947"/>
      <c r="O9" s="928" t="s">
        <v>6</v>
      </c>
      <c r="P9" s="950" t="s">
        <v>845</v>
      </c>
      <c r="Q9" s="951"/>
      <c r="R9" s="952"/>
      <c r="S9" s="946"/>
      <c r="T9" s="947"/>
      <c r="U9" s="928" t="s">
        <v>6</v>
      </c>
      <c r="V9" s="950" t="s">
        <v>845</v>
      </c>
      <c r="W9" s="951"/>
      <c r="X9" s="952"/>
      <c r="Y9" s="946"/>
      <c r="Z9" s="947"/>
      <c r="AA9" s="928" t="s">
        <v>6</v>
      </c>
      <c r="AB9" s="950" t="s">
        <v>845</v>
      </c>
      <c r="AC9" s="951"/>
      <c r="AD9" s="952"/>
      <c r="AE9" s="1122" t="s">
        <v>101</v>
      </c>
      <c r="AF9" s="1122"/>
      <c r="AG9" s="1122"/>
      <c r="AH9" s="1122"/>
      <c r="AI9" s="1122"/>
      <c r="AJ9" s="1122"/>
      <c r="AK9" s="1120"/>
    </row>
    <row r="10" spans="1:37" ht="13.35" customHeight="1">
      <c r="A10" s="933" t="s">
        <v>399</v>
      </c>
      <c r="B10" s="934" t="s">
        <v>667</v>
      </c>
      <c r="C10" s="480" t="s">
        <v>25</v>
      </c>
      <c r="D10" s="922" t="s">
        <v>94</v>
      </c>
      <c r="E10" s="935" t="s">
        <v>788</v>
      </c>
      <c r="F10" s="936">
        <v>2</v>
      </c>
      <c r="G10" s="946"/>
      <c r="H10" s="947"/>
      <c r="I10" s="948"/>
      <c r="J10" s="947"/>
      <c r="K10" s="947"/>
      <c r="L10" s="949"/>
      <c r="M10" s="946"/>
      <c r="N10" s="947"/>
      <c r="O10" s="928" t="s">
        <v>6</v>
      </c>
      <c r="P10" s="950" t="s">
        <v>845</v>
      </c>
      <c r="Q10" s="951"/>
      <c r="R10" s="952"/>
      <c r="S10" s="946"/>
      <c r="T10" s="947"/>
      <c r="U10" s="928" t="s">
        <v>6</v>
      </c>
      <c r="V10" s="950" t="s">
        <v>845</v>
      </c>
      <c r="W10" s="951"/>
      <c r="X10" s="952"/>
      <c r="Y10" s="946"/>
      <c r="Z10" s="947"/>
      <c r="AA10" s="928" t="s">
        <v>6</v>
      </c>
      <c r="AB10" s="950" t="s">
        <v>845</v>
      </c>
      <c r="AC10" s="951"/>
      <c r="AD10" s="952"/>
      <c r="AE10" s="1122" t="s">
        <v>101</v>
      </c>
      <c r="AF10" s="1122"/>
      <c r="AG10" s="1122"/>
      <c r="AH10" s="1122"/>
      <c r="AI10" s="1122"/>
      <c r="AJ10" s="1122"/>
      <c r="AK10" s="1120"/>
    </row>
    <row r="11" spans="1:37" ht="13.35" customHeight="1">
      <c r="A11" s="933" t="s">
        <v>399</v>
      </c>
      <c r="B11" s="934" t="s">
        <v>669</v>
      </c>
      <c r="C11" s="480" t="s">
        <v>25</v>
      </c>
      <c r="D11" s="922" t="s">
        <v>94</v>
      </c>
      <c r="E11" s="935" t="s">
        <v>788</v>
      </c>
      <c r="F11" s="936">
        <v>2</v>
      </c>
      <c r="G11" s="946"/>
      <c r="H11" s="947"/>
      <c r="I11" s="953" t="s">
        <v>6</v>
      </c>
      <c r="J11" s="955" t="s">
        <v>865</v>
      </c>
      <c r="K11" s="947"/>
      <c r="L11" s="952"/>
      <c r="M11" s="946"/>
      <c r="N11" s="947"/>
      <c r="O11" s="928" t="s">
        <v>6</v>
      </c>
      <c r="P11" s="950" t="s">
        <v>845</v>
      </c>
      <c r="Q11" s="951"/>
      <c r="R11" s="952"/>
      <c r="S11" s="946"/>
      <c r="T11" s="947"/>
      <c r="U11" s="928" t="s">
        <v>6</v>
      </c>
      <c r="V11" s="950" t="s">
        <v>845</v>
      </c>
      <c r="W11" s="951"/>
      <c r="X11" s="952"/>
      <c r="Y11" s="946"/>
      <c r="Z11" s="947"/>
      <c r="AA11" s="928" t="s">
        <v>6</v>
      </c>
      <c r="AB11" s="950" t="s">
        <v>845</v>
      </c>
      <c r="AC11" s="951"/>
      <c r="AD11" s="952"/>
      <c r="AE11" s="1122" t="s">
        <v>101</v>
      </c>
      <c r="AF11" s="1122"/>
      <c r="AG11" s="1122"/>
      <c r="AH11" s="1122"/>
      <c r="AI11" s="1122"/>
      <c r="AJ11" s="1122"/>
      <c r="AK11" s="1120"/>
    </row>
    <row r="12" spans="1:37" ht="13.35" customHeight="1">
      <c r="A12" s="933" t="s">
        <v>399</v>
      </c>
      <c r="B12" s="934" t="s">
        <v>672</v>
      </c>
      <c r="C12" s="480" t="s">
        <v>25</v>
      </c>
      <c r="D12" s="922" t="s">
        <v>94</v>
      </c>
      <c r="E12" s="935" t="s">
        <v>788</v>
      </c>
      <c r="F12" s="936">
        <v>1</v>
      </c>
      <c r="G12" s="946"/>
      <c r="H12" s="947"/>
      <c r="I12" s="953" t="s">
        <v>6</v>
      </c>
      <c r="J12" s="953" t="s">
        <v>6</v>
      </c>
      <c r="K12" s="953" t="s">
        <v>6</v>
      </c>
      <c r="L12" s="953" t="s">
        <v>6</v>
      </c>
      <c r="M12" s="946"/>
      <c r="N12" s="947"/>
      <c r="O12" s="928" t="s">
        <v>6</v>
      </c>
      <c r="P12" s="950" t="s">
        <v>845</v>
      </c>
      <c r="Q12" s="954" t="s">
        <v>845</v>
      </c>
      <c r="R12" s="955" t="s">
        <v>6</v>
      </c>
      <c r="S12" s="946"/>
      <c r="T12" s="947"/>
      <c r="U12" s="928" t="s">
        <v>6</v>
      </c>
      <c r="V12" s="950" t="s">
        <v>845</v>
      </c>
      <c r="W12" s="954" t="s">
        <v>845</v>
      </c>
      <c r="X12" s="955" t="s">
        <v>6</v>
      </c>
      <c r="Y12" s="946"/>
      <c r="Z12" s="947"/>
      <c r="AA12" s="928" t="s">
        <v>6</v>
      </c>
      <c r="AB12" s="950" t="s">
        <v>845</v>
      </c>
      <c r="AC12" s="954" t="s">
        <v>845</v>
      </c>
      <c r="AD12" s="955" t="s">
        <v>6</v>
      </c>
      <c r="AE12" s="1122" t="s">
        <v>101</v>
      </c>
      <c r="AF12" s="1122"/>
      <c r="AG12" s="1122"/>
      <c r="AH12" s="1122"/>
      <c r="AI12" s="1122"/>
      <c r="AJ12" s="1122"/>
      <c r="AK12" s="1120"/>
    </row>
    <row r="13" spans="1:37" ht="13.35" customHeight="1">
      <c r="A13" s="933" t="s">
        <v>399</v>
      </c>
      <c r="B13" s="934" t="s">
        <v>677</v>
      </c>
      <c r="C13" s="480" t="s">
        <v>25</v>
      </c>
      <c r="D13" s="922" t="s">
        <v>94</v>
      </c>
      <c r="E13" s="935" t="s">
        <v>788</v>
      </c>
      <c r="F13" s="936">
        <v>1</v>
      </c>
      <c r="G13" s="946"/>
      <c r="H13" s="947"/>
      <c r="I13" s="953" t="s">
        <v>6</v>
      </c>
      <c r="J13" s="953" t="s">
        <v>6</v>
      </c>
      <c r="K13" s="953" t="s">
        <v>6</v>
      </c>
      <c r="L13" s="953" t="s">
        <v>6</v>
      </c>
      <c r="M13" s="946"/>
      <c r="N13" s="947"/>
      <c r="O13" s="928" t="s">
        <v>6</v>
      </c>
      <c r="P13" s="950" t="s">
        <v>845</v>
      </c>
      <c r="Q13" s="954" t="s">
        <v>845</v>
      </c>
      <c r="R13" s="955" t="s">
        <v>6</v>
      </c>
      <c r="S13" s="946"/>
      <c r="T13" s="947"/>
      <c r="U13" s="928" t="s">
        <v>6</v>
      </c>
      <c r="V13" s="950" t="s">
        <v>845</v>
      </c>
      <c r="W13" s="954" t="s">
        <v>845</v>
      </c>
      <c r="X13" s="955" t="s">
        <v>6</v>
      </c>
      <c r="Y13" s="946"/>
      <c r="Z13" s="947"/>
      <c r="AA13" s="928" t="s">
        <v>6</v>
      </c>
      <c r="AB13" s="950" t="s">
        <v>845</v>
      </c>
      <c r="AC13" s="954" t="s">
        <v>845</v>
      </c>
      <c r="AD13" s="955" t="s">
        <v>6</v>
      </c>
      <c r="AE13" s="1122" t="s">
        <v>101</v>
      </c>
      <c r="AF13" s="1122"/>
      <c r="AG13" s="1122"/>
      <c r="AH13" s="1122"/>
      <c r="AI13" s="1122"/>
      <c r="AJ13" s="1122"/>
      <c r="AK13" s="1120"/>
    </row>
    <row r="14" spans="1:37" ht="13.35" customHeight="1">
      <c r="A14" s="933" t="s">
        <v>399</v>
      </c>
      <c r="B14" s="934" t="s">
        <v>679</v>
      </c>
      <c r="C14" s="480" t="s">
        <v>25</v>
      </c>
      <c r="D14" s="922" t="s">
        <v>94</v>
      </c>
      <c r="E14" s="935" t="s">
        <v>788</v>
      </c>
      <c r="F14" s="936">
        <v>2</v>
      </c>
      <c r="G14" s="946"/>
      <c r="H14" s="947"/>
      <c r="I14" s="953" t="s">
        <v>6</v>
      </c>
      <c r="J14" s="953" t="s">
        <v>6</v>
      </c>
      <c r="K14" s="953" t="s">
        <v>6</v>
      </c>
      <c r="L14" s="953" t="s">
        <v>6</v>
      </c>
      <c r="M14" s="946"/>
      <c r="N14" s="947"/>
      <c r="O14" s="928" t="s">
        <v>6</v>
      </c>
      <c r="P14" s="950" t="s">
        <v>845</v>
      </c>
      <c r="Q14" s="954" t="s">
        <v>845</v>
      </c>
      <c r="R14" s="955" t="s">
        <v>6</v>
      </c>
      <c r="S14" s="946"/>
      <c r="T14" s="947"/>
      <c r="U14" s="928" t="s">
        <v>6</v>
      </c>
      <c r="V14" s="950" t="s">
        <v>845</v>
      </c>
      <c r="W14" s="954" t="s">
        <v>845</v>
      </c>
      <c r="X14" s="955" t="s">
        <v>6</v>
      </c>
      <c r="Y14" s="946"/>
      <c r="Z14" s="947"/>
      <c r="AA14" s="928" t="s">
        <v>6</v>
      </c>
      <c r="AB14" s="950" t="s">
        <v>845</v>
      </c>
      <c r="AC14" s="954" t="s">
        <v>845</v>
      </c>
      <c r="AD14" s="955" t="s">
        <v>6</v>
      </c>
      <c r="AE14" s="1122" t="s">
        <v>101</v>
      </c>
      <c r="AF14" s="1122"/>
      <c r="AG14" s="1122"/>
      <c r="AH14" s="1122"/>
      <c r="AI14" s="1122"/>
      <c r="AJ14" s="1122"/>
      <c r="AK14" s="1120"/>
    </row>
    <row r="15" spans="1:37" ht="13.35" customHeight="1">
      <c r="A15" s="933" t="s">
        <v>399</v>
      </c>
      <c r="B15" s="934" t="s">
        <v>685</v>
      </c>
      <c r="C15" s="480" t="s">
        <v>25</v>
      </c>
      <c r="D15" s="922" t="s">
        <v>94</v>
      </c>
      <c r="E15" s="935" t="s">
        <v>788</v>
      </c>
      <c r="F15" s="936">
        <v>1</v>
      </c>
      <c r="G15" s="946"/>
      <c r="H15" s="947"/>
      <c r="I15" s="948"/>
      <c r="J15" s="947"/>
      <c r="K15" s="947"/>
      <c r="L15" s="949"/>
      <c r="M15" s="946"/>
      <c r="N15" s="947"/>
      <c r="O15" s="928" t="s">
        <v>6</v>
      </c>
      <c r="P15" s="950" t="s">
        <v>845</v>
      </c>
      <c r="Q15" s="954" t="s">
        <v>845</v>
      </c>
      <c r="R15" s="955" t="s">
        <v>6</v>
      </c>
      <c r="S15" s="946"/>
      <c r="T15" s="947"/>
      <c r="U15" s="928" t="s">
        <v>6</v>
      </c>
      <c r="V15" s="950" t="s">
        <v>845</v>
      </c>
      <c r="W15" s="954" t="s">
        <v>845</v>
      </c>
      <c r="X15" s="955" t="s">
        <v>6</v>
      </c>
      <c r="Y15" s="946"/>
      <c r="Z15" s="947"/>
      <c r="AA15" s="928" t="s">
        <v>6</v>
      </c>
      <c r="AB15" s="950" t="s">
        <v>845</v>
      </c>
      <c r="AC15" s="954" t="s">
        <v>845</v>
      </c>
      <c r="AD15" s="955" t="s">
        <v>6</v>
      </c>
      <c r="AE15" s="1122" t="s">
        <v>101</v>
      </c>
      <c r="AF15" s="1122"/>
      <c r="AG15" s="1122"/>
      <c r="AH15" s="1122"/>
      <c r="AI15" s="1122"/>
      <c r="AJ15" s="1122"/>
      <c r="AK15" s="1120"/>
    </row>
    <row r="16" spans="1:37" ht="13.35" customHeight="1">
      <c r="A16" s="933" t="s">
        <v>399</v>
      </c>
      <c r="B16" s="934" t="s">
        <v>687</v>
      </c>
      <c r="C16" s="480" t="s">
        <v>25</v>
      </c>
      <c r="D16" s="922" t="s">
        <v>94</v>
      </c>
      <c r="E16" s="935" t="s">
        <v>788</v>
      </c>
      <c r="F16" s="936">
        <v>2</v>
      </c>
      <c r="G16" s="946"/>
      <c r="H16" s="947"/>
      <c r="I16" s="948"/>
      <c r="J16" s="947"/>
      <c r="K16" s="947"/>
      <c r="L16" s="949"/>
      <c r="M16" s="946"/>
      <c r="N16" s="947"/>
      <c r="O16" s="928" t="s">
        <v>6</v>
      </c>
      <c r="P16" s="950" t="s">
        <v>845</v>
      </c>
      <c r="Q16" s="951"/>
      <c r="R16" s="952"/>
      <c r="S16" s="946"/>
      <c r="T16" s="947"/>
      <c r="U16" s="928" t="s">
        <v>6</v>
      </c>
      <c r="V16" s="950" t="s">
        <v>845</v>
      </c>
      <c r="W16" s="951"/>
      <c r="X16" s="952"/>
      <c r="Y16" s="946"/>
      <c r="Z16" s="947"/>
      <c r="AA16" s="928" t="s">
        <v>6</v>
      </c>
      <c r="AB16" s="950" t="s">
        <v>845</v>
      </c>
      <c r="AC16" s="951"/>
      <c r="AD16" s="952"/>
      <c r="AE16" s="1122" t="s">
        <v>101</v>
      </c>
      <c r="AF16" s="1122"/>
      <c r="AG16" s="1122"/>
      <c r="AH16" s="1122"/>
      <c r="AI16" s="1122"/>
      <c r="AJ16" s="1122"/>
      <c r="AK16" s="1120"/>
    </row>
    <row r="17" spans="1:37" ht="13.35" customHeight="1">
      <c r="A17" s="933" t="s">
        <v>399</v>
      </c>
      <c r="B17" s="934" t="s">
        <v>691</v>
      </c>
      <c r="C17" s="480" t="s">
        <v>25</v>
      </c>
      <c r="D17" s="922" t="s">
        <v>94</v>
      </c>
      <c r="E17" s="935" t="s">
        <v>788</v>
      </c>
      <c r="F17" s="936">
        <v>2</v>
      </c>
      <c r="G17" s="946"/>
      <c r="H17" s="947"/>
      <c r="I17" s="953" t="s">
        <v>6</v>
      </c>
      <c r="J17" s="955" t="s">
        <v>6</v>
      </c>
      <c r="K17" s="947"/>
      <c r="L17" s="952"/>
      <c r="M17" s="946"/>
      <c r="N17" s="947"/>
      <c r="O17" s="928" t="s">
        <v>6</v>
      </c>
      <c r="P17" s="950" t="s">
        <v>845</v>
      </c>
      <c r="Q17" s="951"/>
      <c r="R17" s="952"/>
      <c r="S17" s="946"/>
      <c r="T17" s="947"/>
      <c r="U17" s="928" t="s">
        <v>6</v>
      </c>
      <c r="V17" s="950" t="s">
        <v>845</v>
      </c>
      <c r="W17" s="951"/>
      <c r="X17" s="952"/>
      <c r="Y17" s="946"/>
      <c r="Z17" s="947"/>
      <c r="AA17" s="928" t="s">
        <v>6</v>
      </c>
      <c r="AB17" s="950" t="s">
        <v>845</v>
      </c>
      <c r="AC17" s="951"/>
      <c r="AD17" s="952"/>
      <c r="AE17" s="1122" t="s">
        <v>101</v>
      </c>
      <c r="AF17" s="1122"/>
      <c r="AG17" s="1122"/>
      <c r="AH17" s="1122"/>
      <c r="AI17" s="1122"/>
      <c r="AJ17" s="1122"/>
      <c r="AK17" s="1120"/>
    </row>
    <row r="18" spans="1:37" ht="13.35" customHeight="1">
      <c r="A18" s="933" t="s">
        <v>399</v>
      </c>
      <c r="B18" s="934" t="s">
        <v>693</v>
      </c>
      <c r="C18" s="480" t="s">
        <v>25</v>
      </c>
      <c r="D18" s="922" t="s">
        <v>94</v>
      </c>
      <c r="E18" s="935" t="s">
        <v>788</v>
      </c>
      <c r="F18" s="936">
        <v>1</v>
      </c>
      <c r="G18" s="946"/>
      <c r="H18" s="947"/>
      <c r="I18" s="948"/>
      <c r="J18" s="947"/>
      <c r="K18" s="947"/>
      <c r="L18" s="949"/>
      <c r="M18" s="946"/>
      <c r="N18" s="947"/>
      <c r="O18" s="928" t="s">
        <v>6</v>
      </c>
      <c r="P18" s="950" t="s">
        <v>845</v>
      </c>
      <c r="Q18" s="954" t="s">
        <v>845</v>
      </c>
      <c r="R18" s="955" t="s">
        <v>6</v>
      </c>
      <c r="S18" s="946"/>
      <c r="T18" s="947"/>
      <c r="U18" s="928" t="s">
        <v>6</v>
      </c>
      <c r="V18" s="950" t="s">
        <v>845</v>
      </c>
      <c r="W18" s="954" t="s">
        <v>845</v>
      </c>
      <c r="X18" s="955" t="s">
        <v>6</v>
      </c>
      <c r="Y18" s="946"/>
      <c r="Z18" s="947"/>
      <c r="AA18" s="928" t="s">
        <v>6</v>
      </c>
      <c r="AB18" s="950" t="s">
        <v>845</v>
      </c>
      <c r="AC18" s="954" t="s">
        <v>845</v>
      </c>
      <c r="AD18" s="955" t="s">
        <v>6</v>
      </c>
      <c r="AE18" s="1122" t="s">
        <v>101</v>
      </c>
      <c r="AF18" s="1122"/>
      <c r="AG18" s="1122"/>
      <c r="AH18" s="1122"/>
      <c r="AI18" s="1122"/>
      <c r="AJ18" s="1122"/>
      <c r="AK18" s="1120"/>
    </row>
    <row r="19" spans="1:37" ht="13.35" customHeight="1">
      <c r="A19" s="933" t="s">
        <v>399</v>
      </c>
      <c r="B19" s="934" t="s">
        <v>695</v>
      </c>
      <c r="C19" s="480" t="s">
        <v>25</v>
      </c>
      <c r="D19" s="922" t="s">
        <v>94</v>
      </c>
      <c r="E19" s="935" t="s">
        <v>788</v>
      </c>
      <c r="F19" s="936">
        <v>2</v>
      </c>
      <c r="G19" s="946"/>
      <c r="H19" s="947"/>
      <c r="I19" s="948"/>
      <c r="J19" s="947"/>
      <c r="K19" s="947"/>
      <c r="L19" s="949"/>
      <c r="M19" s="946"/>
      <c r="N19" s="947"/>
      <c r="O19" s="928" t="s">
        <v>6</v>
      </c>
      <c r="P19" s="950" t="s">
        <v>845</v>
      </c>
      <c r="Q19" s="951"/>
      <c r="R19" s="952"/>
      <c r="S19" s="946"/>
      <c r="T19" s="947"/>
      <c r="U19" s="928" t="s">
        <v>6</v>
      </c>
      <c r="V19" s="950" t="s">
        <v>845</v>
      </c>
      <c r="W19" s="951"/>
      <c r="X19" s="952"/>
      <c r="Y19" s="946"/>
      <c r="Z19" s="947"/>
      <c r="AA19" s="928" t="s">
        <v>6</v>
      </c>
      <c r="AB19" s="950" t="s">
        <v>845</v>
      </c>
      <c r="AC19" s="951"/>
      <c r="AD19" s="952"/>
      <c r="AE19" s="1122" t="s">
        <v>101</v>
      </c>
      <c r="AF19" s="1122"/>
      <c r="AG19" s="1122"/>
      <c r="AH19" s="1122"/>
      <c r="AI19" s="1122"/>
      <c r="AJ19" s="1122"/>
      <c r="AK19" s="1120"/>
    </row>
    <row r="20" spans="1:37" ht="13.35" customHeight="1">
      <c r="A20" s="933" t="s">
        <v>399</v>
      </c>
      <c r="B20" s="934" t="s">
        <v>709</v>
      </c>
      <c r="C20" s="480" t="s">
        <v>25</v>
      </c>
      <c r="D20" s="922" t="s">
        <v>94</v>
      </c>
      <c r="E20" s="935" t="s">
        <v>788</v>
      </c>
      <c r="F20" s="936">
        <v>2</v>
      </c>
      <c r="G20" s="946"/>
      <c r="H20" s="947"/>
      <c r="I20" s="953" t="s">
        <v>6</v>
      </c>
      <c r="J20" s="947"/>
      <c r="K20" s="947"/>
      <c r="L20" s="952" t="s">
        <v>845</v>
      </c>
      <c r="M20" s="946"/>
      <c r="N20" s="947"/>
      <c r="O20" s="928" t="s">
        <v>6</v>
      </c>
      <c r="P20" s="950" t="s">
        <v>845</v>
      </c>
      <c r="Q20" s="951"/>
      <c r="R20" s="952"/>
      <c r="S20" s="946"/>
      <c r="T20" s="947"/>
      <c r="U20" s="928" t="s">
        <v>6</v>
      </c>
      <c r="V20" s="950" t="s">
        <v>845</v>
      </c>
      <c r="W20" s="951"/>
      <c r="X20" s="952"/>
      <c r="Y20" s="946"/>
      <c r="Z20" s="947"/>
      <c r="AA20" s="928" t="s">
        <v>6</v>
      </c>
      <c r="AB20" s="950" t="s">
        <v>845</v>
      </c>
      <c r="AC20" s="951"/>
      <c r="AD20" s="952"/>
      <c r="AE20" s="1122" t="s">
        <v>101</v>
      </c>
      <c r="AF20" s="1122"/>
      <c r="AG20" s="1122"/>
      <c r="AH20" s="1122"/>
      <c r="AI20" s="1122"/>
      <c r="AJ20" s="1122"/>
      <c r="AK20" s="1120"/>
    </row>
    <row r="21" spans="1:37" ht="13.35" customHeight="1">
      <c r="A21" s="933" t="s">
        <v>399</v>
      </c>
      <c r="B21" s="934" t="s">
        <v>711</v>
      </c>
      <c r="C21" s="480" t="s">
        <v>25</v>
      </c>
      <c r="D21" s="922" t="s">
        <v>94</v>
      </c>
      <c r="E21" s="935" t="s">
        <v>788</v>
      </c>
      <c r="F21" s="936">
        <v>1</v>
      </c>
      <c r="G21" s="946"/>
      <c r="H21" s="947"/>
      <c r="I21" s="953" t="s">
        <v>6</v>
      </c>
      <c r="J21" s="953" t="s">
        <v>6</v>
      </c>
      <c r="K21" s="953" t="s">
        <v>6</v>
      </c>
      <c r="L21" s="953" t="s">
        <v>6</v>
      </c>
      <c r="M21" s="946"/>
      <c r="N21" s="947"/>
      <c r="O21" s="928" t="s">
        <v>6</v>
      </c>
      <c r="P21" s="950" t="s">
        <v>845</v>
      </c>
      <c r="Q21" s="954" t="s">
        <v>845</v>
      </c>
      <c r="R21" s="955" t="s">
        <v>6</v>
      </c>
      <c r="S21" s="946"/>
      <c r="T21" s="947"/>
      <c r="U21" s="928" t="s">
        <v>6</v>
      </c>
      <c r="V21" s="950" t="s">
        <v>845</v>
      </c>
      <c r="W21" s="954" t="s">
        <v>845</v>
      </c>
      <c r="X21" s="955" t="s">
        <v>6</v>
      </c>
      <c r="Y21" s="946"/>
      <c r="Z21" s="947"/>
      <c r="AA21" s="928" t="s">
        <v>6</v>
      </c>
      <c r="AB21" s="950" t="s">
        <v>845</v>
      </c>
      <c r="AC21" s="954" t="s">
        <v>845</v>
      </c>
      <c r="AD21" s="955" t="s">
        <v>6</v>
      </c>
      <c r="AE21" s="1122" t="s">
        <v>101</v>
      </c>
      <c r="AF21" s="1122"/>
      <c r="AG21" s="1122"/>
      <c r="AH21" s="1122"/>
      <c r="AI21" s="1122"/>
      <c r="AJ21" s="1122"/>
      <c r="AK21" s="1120"/>
    </row>
    <row r="22" spans="1:37" ht="13.35" customHeight="1">
      <c r="A22" s="933" t="s">
        <v>399</v>
      </c>
      <c r="B22" s="934" t="s">
        <v>790</v>
      </c>
      <c r="C22" s="480" t="s">
        <v>25</v>
      </c>
      <c r="D22" s="922" t="s">
        <v>94</v>
      </c>
      <c r="E22" s="935" t="s">
        <v>788</v>
      </c>
      <c r="F22" s="936">
        <v>2</v>
      </c>
      <c r="G22" s="946"/>
      <c r="H22" s="947"/>
      <c r="I22" s="953" t="s">
        <v>6</v>
      </c>
      <c r="J22" s="955" t="s">
        <v>6</v>
      </c>
      <c r="K22" s="947"/>
      <c r="L22" s="952"/>
      <c r="M22" s="946"/>
      <c r="N22" s="947"/>
      <c r="O22" s="928" t="s">
        <v>6</v>
      </c>
      <c r="P22" s="950" t="s">
        <v>845</v>
      </c>
      <c r="Q22" s="951"/>
      <c r="R22" s="952"/>
      <c r="S22" s="946"/>
      <c r="T22" s="947"/>
      <c r="U22" s="928" t="s">
        <v>6</v>
      </c>
      <c r="V22" s="950" t="s">
        <v>845</v>
      </c>
      <c r="W22" s="951"/>
      <c r="X22" s="952"/>
      <c r="Y22" s="946"/>
      <c r="Z22" s="947"/>
      <c r="AA22" s="928" t="s">
        <v>6</v>
      </c>
      <c r="AB22" s="950" t="s">
        <v>845</v>
      </c>
      <c r="AC22" s="951"/>
      <c r="AD22" s="952"/>
      <c r="AE22" s="1122" t="s">
        <v>101</v>
      </c>
      <c r="AF22" s="1122"/>
      <c r="AG22" s="1122"/>
      <c r="AH22" s="1122"/>
      <c r="AI22" s="1122"/>
      <c r="AJ22" s="1122"/>
      <c r="AK22" s="1120"/>
    </row>
    <row r="23" spans="1:37" ht="13.35" customHeight="1">
      <c r="A23" s="933" t="s">
        <v>399</v>
      </c>
      <c r="B23" s="934" t="s">
        <v>717</v>
      </c>
      <c r="C23" s="480" t="s">
        <v>25</v>
      </c>
      <c r="D23" s="922" t="s">
        <v>94</v>
      </c>
      <c r="E23" s="935" t="s">
        <v>788</v>
      </c>
      <c r="F23" s="936">
        <v>2</v>
      </c>
      <c r="G23" s="946"/>
      <c r="H23" s="947"/>
      <c r="I23" s="948"/>
      <c r="J23" s="947"/>
      <c r="K23" s="947"/>
      <c r="L23" s="949"/>
      <c r="M23" s="946"/>
      <c r="N23" s="947"/>
      <c r="O23" s="928" t="s">
        <v>6</v>
      </c>
      <c r="P23" s="950" t="s">
        <v>845</v>
      </c>
      <c r="Q23" s="951"/>
      <c r="R23" s="952"/>
      <c r="S23" s="946"/>
      <c r="T23" s="947"/>
      <c r="U23" s="928" t="s">
        <v>6</v>
      </c>
      <c r="V23" s="950" t="s">
        <v>845</v>
      </c>
      <c r="W23" s="951"/>
      <c r="X23" s="952"/>
      <c r="Y23" s="946"/>
      <c r="Z23" s="947"/>
      <c r="AA23" s="928" t="s">
        <v>6</v>
      </c>
      <c r="AB23" s="950" t="s">
        <v>845</v>
      </c>
      <c r="AC23" s="951"/>
      <c r="AD23" s="952"/>
      <c r="AE23" s="1122" t="s">
        <v>101</v>
      </c>
      <c r="AF23" s="1122"/>
      <c r="AG23" s="1122"/>
      <c r="AH23" s="1122"/>
      <c r="AI23" s="1122"/>
      <c r="AJ23" s="1122"/>
      <c r="AK23" s="1120"/>
    </row>
    <row r="24" spans="1:37" ht="13.35" customHeight="1">
      <c r="A24" s="933" t="s">
        <v>399</v>
      </c>
      <c r="B24" s="934" t="s">
        <v>791</v>
      </c>
      <c r="C24" s="480" t="s">
        <v>25</v>
      </c>
      <c r="D24" s="922" t="s">
        <v>94</v>
      </c>
      <c r="E24" s="935" t="s">
        <v>788</v>
      </c>
      <c r="F24" s="936">
        <v>1</v>
      </c>
      <c r="G24" s="946"/>
      <c r="H24" s="947"/>
      <c r="I24" s="948"/>
      <c r="J24" s="947"/>
      <c r="K24" s="947"/>
      <c r="L24" s="949"/>
      <c r="M24" s="946"/>
      <c r="N24" s="947"/>
      <c r="O24" s="928" t="s">
        <v>6</v>
      </c>
      <c r="P24" s="950" t="s">
        <v>845</v>
      </c>
      <c r="Q24" s="951"/>
      <c r="R24" s="952"/>
      <c r="S24" s="946"/>
      <c r="T24" s="947"/>
      <c r="U24" s="928" t="s">
        <v>6</v>
      </c>
      <c r="V24" s="950" t="s">
        <v>845</v>
      </c>
      <c r="W24" s="951"/>
      <c r="X24" s="952"/>
      <c r="Y24" s="946"/>
      <c r="Z24" s="947"/>
      <c r="AA24" s="928" t="s">
        <v>6</v>
      </c>
      <c r="AB24" s="950" t="s">
        <v>845</v>
      </c>
      <c r="AC24" s="951"/>
      <c r="AD24" s="952"/>
      <c r="AE24" s="1122" t="s">
        <v>101</v>
      </c>
      <c r="AF24" s="1122"/>
      <c r="AG24" s="1122"/>
      <c r="AH24" s="1122"/>
      <c r="AI24" s="1122"/>
      <c r="AJ24" s="1122"/>
      <c r="AK24" s="1120"/>
    </row>
    <row r="25" spans="1:37" ht="13.35" customHeight="1">
      <c r="A25" s="933" t="s">
        <v>399</v>
      </c>
      <c r="B25" s="934" t="s">
        <v>721</v>
      </c>
      <c r="C25" s="480" t="s">
        <v>25</v>
      </c>
      <c r="D25" s="922" t="s">
        <v>94</v>
      </c>
      <c r="E25" s="935" t="s">
        <v>788</v>
      </c>
      <c r="F25" s="936">
        <v>1</v>
      </c>
      <c r="G25" s="946"/>
      <c r="H25" s="947"/>
      <c r="I25" s="953" t="s">
        <v>6</v>
      </c>
      <c r="J25" s="953" t="s">
        <v>6</v>
      </c>
      <c r="K25" s="953" t="s">
        <v>6</v>
      </c>
      <c r="L25" s="953" t="s">
        <v>6</v>
      </c>
      <c r="M25" s="946"/>
      <c r="N25" s="947"/>
      <c r="O25" s="928" t="s">
        <v>6</v>
      </c>
      <c r="P25" s="950" t="s">
        <v>845</v>
      </c>
      <c r="Q25" s="954" t="s">
        <v>845</v>
      </c>
      <c r="R25" s="955" t="s">
        <v>6</v>
      </c>
      <c r="S25" s="946"/>
      <c r="T25" s="947"/>
      <c r="U25" s="928" t="s">
        <v>6</v>
      </c>
      <c r="V25" s="950" t="s">
        <v>845</v>
      </c>
      <c r="W25" s="954" t="s">
        <v>845</v>
      </c>
      <c r="X25" s="955" t="s">
        <v>6</v>
      </c>
      <c r="Y25" s="946"/>
      <c r="Z25" s="947"/>
      <c r="AA25" s="928" t="s">
        <v>6</v>
      </c>
      <c r="AB25" s="950" t="s">
        <v>845</v>
      </c>
      <c r="AC25" s="954" t="s">
        <v>845</v>
      </c>
      <c r="AD25" s="955" t="s">
        <v>6</v>
      </c>
      <c r="AE25" s="1122" t="s">
        <v>101</v>
      </c>
      <c r="AF25" s="1122"/>
      <c r="AG25" s="1122"/>
      <c r="AH25" s="1122"/>
      <c r="AI25" s="1122"/>
      <c r="AJ25" s="1122"/>
      <c r="AK25" s="1120"/>
    </row>
    <row r="26" spans="1:37" ht="13.35" customHeight="1">
      <c r="A26" s="933" t="s">
        <v>399</v>
      </c>
      <c r="B26" s="934" t="s">
        <v>792</v>
      </c>
      <c r="C26" s="480" t="s">
        <v>25</v>
      </c>
      <c r="D26" s="922" t="s">
        <v>94</v>
      </c>
      <c r="E26" s="935" t="s">
        <v>788</v>
      </c>
      <c r="F26" s="936">
        <v>2</v>
      </c>
      <c r="G26" s="946"/>
      <c r="H26" s="947"/>
      <c r="I26" s="953" t="s">
        <v>6</v>
      </c>
      <c r="J26" s="955" t="s">
        <v>6</v>
      </c>
      <c r="K26" s="947"/>
      <c r="L26" s="952"/>
      <c r="M26" s="946"/>
      <c r="N26" s="947"/>
      <c r="O26" s="928" t="s">
        <v>6</v>
      </c>
      <c r="P26" s="950" t="s">
        <v>845</v>
      </c>
      <c r="Q26" s="951"/>
      <c r="R26" s="952"/>
      <c r="S26" s="946"/>
      <c r="T26" s="947"/>
      <c r="U26" s="928" t="s">
        <v>6</v>
      </c>
      <c r="V26" s="950" t="s">
        <v>845</v>
      </c>
      <c r="W26" s="951"/>
      <c r="X26" s="952"/>
      <c r="Y26" s="946"/>
      <c r="Z26" s="947"/>
      <c r="AA26" s="928" t="s">
        <v>6</v>
      </c>
      <c r="AB26" s="950" t="s">
        <v>845</v>
      </c>
      <c r="AC26" s="951"/>
      <c r="AD26" s="952"/>
      <c r="AE26" s="1122" t="s">
        <v>101</v>
      </c>
      <c r="AF26" s="1122"/>
      <c r="AG26" s="1122"/>
      <c r="AH26" s="1122"/>
      <c r="AI26" s="1122"/>
      <c r="AJ26" s="1122"/>
      <c r="AK26" s="1120"/>
    </row>
    <row r="27" spans="1:37" ht="13.35" customHeight="1">
      <c r="A27" s="933" t="s">
        <v>399</v>
      </c>
      <c r="B27" s="934" t="s">
        <v>736</v>
      </c>
      <c r="C27" s="480" t="s">
        <v>25</v>
      </c>
      <c r="D27" s="922" t="s">
        <v>94</v>
      </c>
      <c r="E27" s="935" t="s">
        <v>788</v>
      </c>
      <c r="F27" s="936">
        <v>2</v>
      </c>
      <c r="G27" s="946"/>
      <c r="H27" s="947"/>
      <c r="I27" s="953" t="s">
        <v>6</v>
      </c>
      <c r="J27" s="947"/>
      <c r="K27" s="947"/>
      <c r="L27" s="952" t="s">
        <v>845</v>
      </c>
      <c r="M27" s="946"/>
      <c r="N27" s="947"/>
      <c r="O27" s="928" t="s">
        <v>6</v>
      </c>
      <c r="P27" s="950" t="s">
        <v>845</v>
      </c>
      <c r="Q27" s="951"/>
      <c r="R27" s="952"/>
      <c r="S27" s="946"/>
      <c r="T27" s="947"/>
      <c r="U27" s="928" t="s">
        <v>6</v>
      </c>
      <c r="V27" s="950" t="s">
        <v>845</v>
      </c>
      <c r="W27" s="951"/>
      <c r="X27" s="952"/>
      <c r="Y27" s="946"/>
      <c r="Z27" s="947"/>
      <c r="AA27" s="928" t="s">
        <v>6</v>
      </c>
      <c r="AB27" s="950" t="s">
        <v>845</v>
      </c>
      <c r="AC27" s="951"/>
      <c r="AD27" s="952"/>
      <c r="AE27" s="1122" t="s">
        <v>101</v>
      </c>
      <c r="AF27" s="1122"/>
      <c r="AG27" s="1122"/>
      <c r="AH27" s="1122"/>
      <c r="AI27" s="1122"/>
      <c r="AJ27" s="1122"/>
      <c r="AK27" s="1120"/>
    </row>
    <row r="28" spans="1:37" ht="13.35" customHeight="1">
      <c r="A28" s="933" t="s">
        <v>399</v>
      </c>
      <c r="B28" s="934" t="s">
        <v>738</v>
      </c>
      <c r="C28" s="480" t="s">
        <v>25</v>
      </c>
      <c r="D28" s="922" t="s">
        <v>94</v>
      </c>
      <c r="E28" s="935" t="s">
        <v>788</v>
      </c>
      <c r="F28" s="936">
        <v>1</v>
      </c>
      <c r="G28" s="946"/>
      <c r="H28" s="947"/>
      <c r="I28" s="953" t="s">
        <v>6</v>
      </c>
      <c r="J28" s="947"/>
      <c r="K28" s="947"/>
      <c r="L28" s="952" t="s">
        <v>845</v>
      </c>
      <c r="M28" s="946"/>
      <c r="N28" s="947"/>
      <c r="O28" s="928" t="s">
        <v>6</v>
      </c>
      <c r="P28" s="950" t="s">
        <v>845</v>
      </c>
      <c r="Q28" s="951"/>
      <c r="R28" s="952"/>
      <c r="S28" s="946"/>
      <c r="T28" s="947"/>
      <c r="U28" s="928" t="s">
        <v>6</v>
      </c>
      <c r="V28" s="950" t="s">
        <v>845</v>
      </c>
      <c r="W28" s="951"/>
      <c r="X28" s="952"/>
      <c r="Y28" s="946"/>
      <c r="Z28" s="947"/>
      <c r="AA28" s="928" t="s">
        <v>6</v>
      </c>
      <c r="AB28" s="950" t="s">
        <v>845</v>
      </c>
      <c r="AC28" s="951"/>
      <c r="AD28" s="952"/>
      <c r="AE28" s="1122" t="s">
        <v>101</v>
      </c>
      <c r="AF28" s="1122"/>
      <c r="AG28" s="1122"/>
      <c r="AH28" s="1122"/>
      <c r="AI28" s="1122"/>
      <c r="AJ28" s="1122"/>
      <c r="AK28" s="1120"/>
    </row>
    <row r="29" spans="1:37" ht="13.35" customHeight="1">
      <c r="A29" s="933" t="s">
        <v>399</v>
      </c>
      <c r="B29" s="483" t="s">
        <v>741</v>
      </c>
      <c r="C29" s="956" t="s">
        <v>25</v>
      </c>
      <c r="D29" s="957" t="s">
        <v>94</v>
      </c>
      <c r="E29" s="484" t="s">
        <v>788</v>
      </c>
      <c r="F29" s="485">
        <v>2</v>
      </c>
      <c r="G29" s="946"/>
      <c r="H29" s="947"/>
      <c r="I29" s="953" t="s">
        <v>6</v>
      </c>
      <c r="J29" s="955" t="s">
        <v>6</v>
      </c>
      <c r="K29" s="947"/>
      <c r="L29" s="952"/>
      <c r="M29" s="946"/>
      <c r="N29" s="947"/>
      <c r="O29" s="928" t="s">
        <v>6</v>
      </c>
      <c r="P29" s="950" t="s">
        <v>845</v>
      </c>
      <c r="Q29" s="951"/>
      <c r="R29" s="952"/>
      <c r="S29" s="946"/>
      <c r="T29" s="947"/>
      <c r="U29" s="928" t="s">
        <v>6</v>
      </c>
      <c r="V29" s="950" t="s">
        <v>845</v>
      </c>
      <c r="W29" s="951"/>
      <c r="X29" s="952"/>
      <c r="Y29" s="946"/>
      <c r="Z29" s="947"/>
      <c r="AA29" s="928" t="s">
        <v>6</v>
      </c>
      <c r="AB29" s="950" t="s">
        <v>845</v>
      </c>
      <c r="AC29" s="951"/>
      <c r="AD29" s="952"/>
      <c r="AE29" s="1122" t="s">
        <v>101</v>
      </c>
      <c r="AF29" s="1122"/>
      <c r="AG29" s="1122"/>
      <c r="AH29" s="1122"/>
      <c r="AI29" s="1122"/>
      <c r="AJ29" s="1122"/>
      <c r="AK29" s="1120"/>
    </row>
    <row r="30" spans="1:37" ht="13.35" customHeight="1">
      <c r="A30" s="933" t="s">
        <v>399</v>
      </c>
      <c r="B30" s="958" t="s">
        <v>742</v>
      </c>
      <c r="C30" s="480" t="s">
        <v>25</v>
      </c>
      <c r="D30" s="922" t="s">
        <v>94</v>
      </c>
      <c r="E30" s="959" t="s">
        <v>788</v>
      </c>
      <c r="F30" s="960">
        <v>2</v>
      </c>
      <c r="G30" s="946"/>
      <c r="H30" s="947"/>
      <c r="I30" s="953" t="s">
        <v>6</v>
      </c>
      <c r="J30" s="955" t="s">
        <v>6</v>
      </c>
      <c r="K30" s="947"/>
      <c r="L30" s="952"/>
      <c r="M30" s="946"/>
      <c r="N30" s="947"/>
      <c r="O30" s="928" t="s">
        <v>6</v>
      </c>
      <c r="P30" s="950" t="s">
        <v>845</v>
      </c>
      <c r="Q30" s="951"/>
      <c r="R30" s="952"/>
      <c r="S30" s="946"/>
      <c r="T30" s="947"/>
      <c r="U30" s="928" t="s">
        <v>6</v>
      </c>
      <c r="V30" s="950" t="s">
        <v>845</v>
      </c>
      <c r="W30" s="951"/>
      <c r="X30" s="952"/>
      <c r="Y30" s="946"/>
      <c r="Z30" s="947"/>
      <c r="AA30" s="928" t="s">
        <v>6</v>
      </c>
      <c r="AB30" s="950" t="s">
        <v>845</v>
      </c>
      <c r="AC30" s="951"/>
      <c r="AD30" s="952"/>
      <c r="AE30" s="1122" t="s">
        <v>101</v>
      </c>
      <c r="AF30" s="1122"/>
      <c r="AG30" s="1122"/>
      <c r="AH30" s="1122"/>
      <c r="AI30" s="1122"/>
      <c r="AJ30" s="1122"/>
      <c r="AK30" s="1121"/>
    </row>
    <row r="31" spans="1:37" ht="13.35" customHeight="1">
      <c r="A31" s="933" t="s">
        <v>399</v>
      </c>
      <c r="B31" s="961" t="s">
        <v>747</v>
      </c>
      <c r="C31" s="480" t="s">
        <v>25</v>
      </c>
      <c r="D31" s="922" t="s">
        <v>94</v>
      </c>
      <c r="E31" s="962" t="s">
        <v>788</v>
      </c>
      <c r="F31" s="963">
        <v>1</v>
      </c>
      <c r="G31" s="946"/>
      <c r="H31" s="964"/>
      <c r="I31" s="965" t="s">
        <v>6</v>
      </c>
      <c r="J31" s="964"/>
      <c r="K31" s="964"/>
      <c r="L31" s="966" t="s">
        <v>845</v>
      </c>
      <c r="M31" s="967"/>
      <c r="N31" s="964"/>
      <c r="O31" s="968" t="s">
        <v>6</v>
      </c>
      <c r="P31" s="950" t="s">
        <v>845</v>
      </c>
      <c r="Q31" s="969"/>
      <c r="R31" s="952"/>
      <c r="S31" s="946"/>
      <c r="T31" s="947"/>
      <c r="U31" s="928" t="s">
        <v>6</v>
      </c>
      <c r="V31" s="950" t="s">
        <v>845</v>
      </c>
      <c r="W31" s="951"/>
      <c r="X31" s="952"/>
      <c r="Y31" s="946"/>
      <c r="Z31" s="947"/>
      <c r="AA31" s="928" t="s">
        <v>6</v>
      </c>
      <c r="AB31" s="950" t="s">
        <v>845</v>
      </c>
      <c r="AC31" s="951"/>
      <c r="AD31" s="952"/>
      <c r="AE31" s="1122" t="s">
        <v>101</v>
      </c>
      <c r="AF31" s="1122"/>
      <c r="AG31" s="1122"/>
      <c r="AH31" s="1122"/>
      <c r="AI31" s="1122"/>
      <c r="AJ31" s="1122"/>
      <c r="AK31" s="781"/>
    </row>
    <row r="32" spans="1:37" ht="13.35" customHeight="1" thickBot="1">
      <c r="A32" s="970"/>
      <c r="B32" s="971"/>
      <c r="C32" s="972"/>
      <c r="D32" s="973"/>
      <c r="E32" s="974"/>
      <c r="F32" s="975"/>
      <c r="G32" s="976"/>
      <c r="H32" s="977"/>
      <c r="I32" s="977"/>
      <c r="J32" s="977"/>
      <c r="K32" s="977"/>
      <c r="L32" s="975"/>
      <c r="M32" s="978"/>
      <c r="N32" s="977"/>
      <c r="O32" s="977"/>
      <c r="P32" s="977"/>
      <c r="Q32" s="977"/>
      <c r="R32" s="979"/>
      <c r="S32" s="976"/>
      <c r="T32" s="980"/>
      <c r="U32" s="980"/>
      <c r="V32" s="980"/>
      <c r="W32" s="980"/>
      <c r="X32" s="979"/>
      <c r="Y32" s="976"/>
      <c r="Z32" s="980"/>
      <c r="AA32" s="980"/>
      <c r="AB32" s="980"/>
      <c r="AC32" s="980"/>
      <c r="AD32" s="979"/>
      <c r="AE32" s="1133" t="s">
        <v>101</v>
      </c>
      <c r="AF32" s="1133"/>
      <c r="AG32" s="1133"/>
      <c r="AH32" s="1133"/>
      <c r="AI32" s="1133"/>
      <c r="AJ32" s="1133"/>
      <c r="AK32" s="794"/>
    </row>
  </sheetData>
  <mergeCells count="38">
    <mergeCell ref="AE31:AJ31"/>
    <mergeCell ref="AE32:AJ32"/>
    <mergeCell ref="AE26:AJ26"/>
    <mergeCell ref="AE27:AJ27"/>
    <mergeCell ref="AE28:AJ28"/>
    <mergeCell ref="AE29:AJ29"/>
    <mergeCell ref="AE30:AJ30"/>
    <mergeCell ref="AE21:AJ21"/>
    <mergeCell ref="AE22:AJ22"/>
    <mergeCell ref="AE23:AJ23"/>
    <mergeCell ref="AE24:AJ24"/>
    <mergeCell ref="AE25:AJ25"/>
    <mergeCell ref="AE16:AJ16"/>
    <mergeCell ref="AE17:AJ17"/>
    <mergeCell ref="AE18:AJ18"/>
    <mergeCell ref="AE19:AJ19"/>
    <mergeCell ref="AE20:AJ20"/>
    <mergeCell ref="Y1:AD1"/>
    <mergeCell ref="AE1:AJ1"/>
    <mergeCell ref="Y2:AD2"/>
    <mergeCell ref="AE2:AJ2"/>
    <mergeCell ref="AE3:AJ3"/>
    <mergeCell ref="AK6:AK30"/>
    <mergeCell ref="AE5:AJ5"/>
    <mergeCell ref="G3:L3"/>
    <mergeCell ref="M3:R3"/>
    <mergeCell ref="S3:X3"/>
    <mergeCell ref="Y3:AD3"/>
    <mergeCell ref="AE6:AJ6"/>
    <mergeCell ref="AE7:AJ7"/>
    <mergeCell ref="AE8:AJ8"/>
    <mergeCell ref="AE9:AJ9"/>
    <mergeCell ref="AE10:AJ10"/>
    <mergeCell ref="AE11:AJ11"/>
    <mergeCell ref="AE12:AJ12"/>
    <mergeCell ref="AE13:AJ13"/>
    <mergeCell ref="AE14:AJ14"/>
    <mergeCell ref="AE15:AJ15"/>
  </mergeCells>
  <phoneticPr fontId="29" type="noConversion"/>
  <dataValidations count="1">
    <dataValidation type="textLength" showInputMessage="1" showErrorMessage="1" sqref="AK4:AK6 AK31:AK32">
      <formula1>0</formula1>
      <formula2>150</formula2>
    </dataValidation>
  </dataValidations>
  <pageMargins left="0.78749999999999998" right="0.78749999999999998" top="1.0631944444444446" bottom="1.0631944444444446" header="0.51180555555555551" footer="0.51180555555555551"/>
  <pageSetup paperSize="9" scale="49" firstPageNumber="0" orientation="landscape" horizontalDpi="300" verticalDpi="300" r:id="rId1"/>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sheetPr codeName="Sheet15" enableFormatConditionsCalculation="0">
    <pageSetUpPr fitToPage="1"/>
  </sheetPr>
  <dimension ref="A1:S219"/>
  <sheetViews>
    <sheetView view="pageBreakPreview" zoomScale="70" zoomScaleNormal="70" zoomScaleSheetLayoutView="70" zoomScalePageLayoutView="120" workbookViewId="0">
      <selection activeCell="T24" sqref="T24"/>
    </sheetView>
  </sheetViews>
  <sheetFormatPr defaultColWidth="8.85546875" defaultRowHeight="12.75"/>
  <cols>
    <col min="1" max="1" width="12" style="151" customWidth="1"/>
    <col min="2" max="2" width="12.85546875" style="151" customWidth="1"/>
    <col min="3" max="3" width="12.140625" style="151" customWidth="1"/>
    <col min="4" max="4" width="19.85546875" style="151" customWidth="1"/>
    <col min="5" max="5" width="21.7109375" style="40" customWidth="1"/>
    <col min="6" max="6" width="31" style="40" customWidth="1"/>
    <col min="7" max="7" width="12.140625" style="151" customWidth="1"/>
    <col min="8" max="8" width="18.7109375" style="151" bestFit="1" customWidth="1"/>
    <col min="9" max="9" width="16.7109375" style="151" bestFit="1" customWidth="1"/>
    <col min="10" max="11" width="16.42578125" style="151" customWidth="1"/>
    <col min="12" max="12" width="20.28515625" style="151" customWidth="1"/>
    <col min="13" max="13" width="23.42578125" style="45" customWidth="1"/>
    <col min="14" max="14" width="31.28515625" style="151" customWidth="1"/>
    <col min="15" max="15" width="39.85546875" style="151" bestFit="1" customWidth="1"/>
    <col min="16" max="243" width="8.85546875" style="151" customWidth="1"/>
    <col min="244" max="16384" width="8.85546875" style="151"/>
  </cols>
  <sheetData>
    <row r="1" spans="1:16" ht="23.85" customHeight="1" thickBot="1">
      <c r="A1" s="33" t="s">
        <v>102</v>
      </c>
      <c r="B1" s="33"/>
      <c r="C1" s="33"/>
      <c r="D1" s="33"/>
      <c r="E1" s="33"/>
      <c r="F1" s="33"/>
      <c r="G1" s="33"/>
      <c r="H1" s="33"/>
      <c r="I1" s="33"/>
      <c r="J1" s="33"/>
      <c r="K1" s="33"/>
      <c r="L1" s="33"/>
      <c r="N1" s="248" t="s">
        <v>96</v>
      </c>
      <c r="O1" s="981" t="s">
        <v>525</v>
      </c>
    </row>
    <row r="2" spans="1:16" ht="23.85" customHeight="1" thickBot="1">
      <c r="A2" s="33"/>
      <c r="B2" s="33"/>
      <c r="C2" s="33"/>
      <c r="D2" s="33"/>
      <c r="E2" s="33"/>
      <c r="F2" s="33"/>
      <c r="G2" s="33"/>
      <c r="H2" s="33"/>
      <c r="I2" s="33"/>
      <c r="J2" s="33"/>
      <c r="K2" s="33"/>
      <c r="L2" s="33"/>
      <c r="N2" s="28" t="s">
        <v>286</v>
      </c>
      <c r="O2" s="982">
        <v>2014</v>
      </c>
    </row>
    <row r="3" spans="1:16" s="37" customFormat="1" ht="56.1" customHeight="1" thickBot="1">
      <c r="A3" s="649" t="s">
        <v>1</v>
      </c>
      <c r="B3" s="650" t="s">
        <v>77</v>
      </c>
      <c r="C3" s="641" t="s">
        <v>68</v>
      </c>
      <c r="D3" s="642" t="s">
        <v>78</v>
      </c>
      <c r="E3" s="641" t="s">
        <v>79</v>
      </c>
      <c r="F3" s="642" t="s">
        <v>10</v>
      </c>
      <c r="G3" s="640" t="s">
        <v>2</v>
      </c>
      <c r="H3" s="643" t="s">
        <v>89</v>
      </c>
      <c r="I3" s="642" t="s">
        <v>103</v>
      </c>
      <c r="J3" s="642" t="s">
        <v>54</v>
      </c>
      <c r="K3" s="641" t="s">
        <v>104</v>
      </c>
      <c r="L3" s="644" t="s">
        <v>447</v>
      </c>
      <c r="M3" s="644" t="s">
        <v>331</v>
      </c>
      <c r="N3" s="645" t="s">
        <v>448</v>
      </c>
      <c r="O3" s="644" t="s">
        <v>343</v>
      </c>
      <c r="P3" s="250"/>
    </row>
    <row r="4" spans="1:16" s="619" customFormat="1" ht="25.5">
      <c r="A4" s="983" t="s">
        <v>399</v>
      </c>
      <c r="B4" s="983" t="s">
        <v>399</v>
      </c>
      <c r="C4" s="984">
        <v>2014</v>
      </c>
      <c r="D4" s="466" t="s">
        <v>631</v>
      </c>
      <c r="E4" s="985">
        <v>1</v>
      </c>
      <c r="F4" s="754" t="s">
        <v>25</v>
      </c>
      <c r="G4" s="986" t="s">
        <v>93</v>
      </c>
      <c r="H4" s="987" t="s">
        <v>969</v>
      </c>
      <c r="I4" s="628" t="s">
        <v>105</v>
      </c>
      <c r="J4" s="988" t="s">
        <v>802</v>
      </c>
      <c r="K4" s="989">
        <v>2.5000000000000001E-2</v>
      </c>
      <c r="L4" s="990">
        <v>300</v>
      </c>
      <c r="M4" s="592">
        <v>704</v>
      </c>
      <c r="N4" s="647">
        <f t="shared" ref="N4:N13" si="0">M4/L4</f>
        <v>2.3466666666666667</v>
      </c>
      <c r="O4" s="594"/>
      <c r="P4" s="101"/>
    </row>
    <row r="5" spans="1:16" s="619" customFormat="1" ht="25.5" customHeight="1">
      <c r="A5" s="991" t="s">
        <v>399</v>
      </c>
      <c r="B5" s="991" t="s">
        <v>399</v>
      </c>
      <c r="C5" s="984">
        <v>2014</v>
      </c>
      <c r="D5" s="466" t="s">
        <v>631</v>
      </c>
      <c r="E5" s="985">
        <v>1</v>
      </c>
      <c r="F5" s="754" t="s">
        <v>25</v>
      </c>
      <c r="G5" s="986" t="s">
        <v>93</v>
      </c>
      <c r="H5" s="987" t="s">
        <v>969</v>
      </c>
      <c r="I5" s="628" t="s">
        <v>107</v>
      </c>
      <c r="J5" s="988" t="s">
        <v>802</v>
      </c>
      <c r="K5" s="989">
        <v>2.5000000000000001E-2</v>
      </c>
      <c r="L5" s="990">
        <v>300</v>
      </c>
      <c r="M5" s="592">
        <v>704</v>
      </c>
      <c r="N5" s="647">
        <f t="shared" si="0"/>
        <v>2.3466666666666667</v>
      </c>
      <c r="O5" s="594"/>
      <c r="P5" s="101"/>
    </row>
    <row r="6" spans="1:16" s="619" customFormat="1" ht="25.5" customHeight="1">
      <c r="A6" s="991" t="s">
        <v>399</v>
      </c>
      <c r="B6" s="991" t="s">
        <v>399</v>
      </c>
      <c r="C6" s="984">
        <v>2014</v>
      </c>
      <c r="D6" s="466" t="s">
        <v>631</v>
      </c>
      <c r="E6" s="985">
        <v>1</v>
      </c>
      <c r="F6" s="754" t="s">
        <v>25</v>
      </c>
      <c r="G6" s="986" t="s">
        <v>93</v>
      </c>
      <c r="H6" s="987" t="s">
        <v>969</v>
      </c>
      <c r="I6" s="628" t="s">
        <v>109</v>
      </c>
      <c r="J6" s="988" t="s">
        <v>802</v>
      </c>
      <c r="K6" s="989">
        <v>2.5000000000000001E-2</v>
      </c>
      <c r="L6" s="990">
        <v>300</v>
      </c>
      <c r="M6" s="592">
        <v>704</v>
      </c>
      <c r="N6" s="647">
        <f t="shared" si="0"/>
        <v>2.3466666666666667</v>
      </c>
      <c r="O6" s="594"/>
      <c r="P6" s="101"/>
    </row>
    <row r="7" spans="1:16" s="619" customFormat="1" ht="25.5" customHeight="1">
      <c r="A7" s="991" t="s">
        <v>399</v>
      </c>
      <c r="B7" s="991" t="s">
        <v>399</v>
      </c>
      <c r="C7" s="984">
        <v>2014</v>
      </c>
      <c r="D7" s="466" t="s">
        <v>631</v>
      </c>
      <c r="E7" s="985">
        <v>1</v>
      </c>
      <c r="F7" s="754" t="s">
        <v>25</v>
      </c>
      <c r="G7" s="986" t="s">
        <v>93</v>
      </c>
      <c r="H7" s="987" t="s">
        <v>969</v>
      </c>
      <c r="I7" s="992" t="s">
        <v>111</v>
      </c>
      <c r="J7" s="988" t="s">
        <v>802</v>
      </c>
      <c r="K7" s="989">
        <v>2.5000000000000001E-2</v>
      </c>
      <c r="L7" s="990">
        <v>700</v>
      </c>
      <c r="M7" s="592">
        <v>1842</v>
      </c>
      <c r="N7" s="647">
        <f t="shared" si="0"/>
        <v>2.6314285714285712</v>
      </c>
      <c r="O7" s="594"/>
      <c r="P7" s="101"/>
    </row>
    <row r="8" spans="1:16" s="619" customFormat="1" ht="38.25">
      <c r="A8" s="991" t="s">
        <v>399</v>
      </c>
      <c r="B8" s="991" t="s">
        <v>399</v>
      </c>
      <c r="C8" s="984">
        <v>2014</v>
      </c>
      <c r="D8" s="811" t="s">
        <v>887</v>
      </c>
      <c r="E8" s="985">
        <v>1</v>
      </c>
      <c r="F8" s="754" t="s">
        <v>25</v>
      </c>
      <c r="G8" s="986" t="s">
        <v>93</v>
      </c>
      <c r="H8" s="987" t="s">
        <v>969</v>
      </c>
      <c r="I8" s="993" t="s">
        <v>807</v>
      </c>
      <c r="J8" s="628" t="s">
        <v>106</v>
      </c>
      <c r="K8" s="989">
        <v>2.5000000000000001E-2</v>
      </c>
      <c r="L8" s="990">
        <v>0</v>
      </c>
      <c r="M8" s="592">
        <v>0</v>
      </c>
      <c r="N8" s="647" t="e">
        <f t="shared" si="0"/>
        <v>#DIV/0!</v>
      </c>
      <c r="O8" s="994" t="s">
        <v>813</v>
      </c>
      <c r="P8" s="101"/>
    </row>
    <row r="9" spans="1:16" s="619" customFormat="1" ht="38.25">
      <c r="A9" s="991" t="s">
        <v>399</v>
      </c>
      <c r="B9" s="991" t="s">
        <v>399</v>
      </c>
      <c r="C9" s="984">
        <v>2014</v>
      </c>
      <c r="D9" s="412" t="s">
        <v>709</v>
      </c>
      <c r="E9" s="985">
        <v>2</v>
      </c>
      <c r="F9" s="754" t="s">
        <v>25</v>
      </c>
      <c r="G9" s="986" t="s">
        <v>93</v>
      </c>
      <c r="H9" s="987" t="s">
        <v>969</v>
      </c>
      <c r="I9" s="995" t="s">
        <v>805</v>
      </c>
      <c r="J9" s="628" t="s">
        <v>106</v>
      </c>
      <c r="K9" s="989">
        <v>2.5000000000000001E-2</v>
      </c>
      <c r="L9" s="990">
        <v>34</v>
      </c>
      <c r="M9" s="592">
        <v>13</v>
      </c>
      <c r="N9" s="647">
        <f t="shared" si="0"/>
        <v>0.38235294117647056</v>
      </c>
      <c r="O9" s="994" t="s">
        <v>813</v>
      </c>
      <c r="P9" s="101"/>
    </row>
    <row r="10" spans="1:16" s="619" customFormat="1" ht="38.25">
      <c r="A10" s="991" t="s">
        <v>399</v>
      </c>
      <c r="B10" s="991" t="s">
        <v>399</v>
      </c>
      <c r="C10" s="984">
        <v>2014</v>
      </c>
      <c r="D10" s="412" t="s">
        <v>709</v>
      </c>
      <c r="E10" s="985">
        <v>2</v>
      </c>
      <c r="F10" s="754" t="s">
        <v>25</v>
      </c>
      <c r="G10" s="986" t="s">
        <v>93</v>
      </c>
      <c r="H10" s="987" t="s">
        <v>969</v>
      </c>
      <c r="I10" s="995" t="s">
        <v>803</v>
      </c>
      <c r="J10" s="628" t="s">
        <v>106</v>
      </c>
      <c r="K10" s="989">
        <v>2.5000000000000001E-2</v>
      </c>
      <c r="L10" s="990">
        <v>34</v>
      </c>
      <c r="M10" s="592">
        <v>13</v>
      </c>
      <c r="N10" s="647">
        <f t="shared" si="0"/>
        <v>0.38235294117647056</v>
      </c>
      <c r="O10" s="994" t="s">
        <v>813</v>
      </c>
      <c r="P10" s="101"/>
    </row>
    <row r="11" spans="1:16" s="619" customFormat="1" ht="38.25">
      <c r="A11" s="991" t="s">
        <v>399</v>
      </c>
      <c r="B11" s="991" t="s">
        <v>399</v>
      </c>
      <c r="C11" s="984">
        <v>2014</v>
      </c>
      <c r="D11" s="412" t="s">
        <v>709</v>
      </c>
      <c r="E11" s="985">
        <v>2</v>
      </c>
      <c r="F11" s="754" t="s">
        <v>25</v>
      </c>
      <c r="G11" s="986" t="s">
        <v>93</v>
      </c>
      <c r="H11" s="987" t="s">
        <v>969</v>
      </c>
      <c r="I11" s="995" t="s">
        <v>804</v>
      </c>
      <c r="J11" s="628" t="s">
        <v>106</v>
      </c>
      <c r="K11" s="989">
        <v>2.5000000000000001E-2</v>
      </c>
      <c r="L11" s="990">
        <v>34</v>
      </c>
      <c r="M11" s="592">
        <v>13</v>
      </c>
      <c r="N11" s="647">
        <f t="shared" si="0"/>
        <v>0.38235294117647056</v>
      </c>
      <c r="O11" s="994" t="s">
        <v>813</v>
      </c>
      <c r="P11" s="101"/>
    </row>
    <row r="12" spans="1:16" s="619" customFormat="1" ht="38.25">
      <c r="A12" s="991" t="s">
        <v>399</v>
      </c>
      <c r="B12" s="991" t="s">
        <v>399</v>
      </c>
      <c r="C12" s="984">
        <v>2014</v>
      </c>
      <c r="D12" s="412" t="s">
        <v>709</v>
      </c>
      <c r="E12" s="985">
        <v>2</v>
      </c>
      <c r="F12" s="754" t="s">
        <v>25</v>
      </c>
      <c r="G12" s="986" t="s">
        <v>93</v>
      </c>
      <c r="H12" s="987" t="s">
        <v>969</v>
      </c>
      <c r="I12" s="995" t="s">
        <v>111</v>
      </c>
      <c r="J12" s="628" t="s">
        <v>106</v>
      </c>
      <c r="K12" s="989">
        <v>2.5000000000000001E-2</v>
      </c>
      <c r="L12" s="990">
        <v>34</v>
      </c>
      <c r="M12" s="592">
        <v>13</v>
      </c>
      <c r="N12" s="647">
        <f t="shared" si="0"/>
        <v>0.38235294117647056</v>
      </c>
      <c r="O12" s="994" t="s">
        <v>813</v>
      </c>
      <c r="P12" s="101"/>
    </row>
    <row r="13" spans="1:16" s="619" customFormat="1" ht="38.25">
      <c r="A13" s="991" t="s">
        <v>399</v>
      </c>
      <c r="B13" s="991" t="s">
        <v>399</v>
      </c>
      <c r="C13" s="984">
        <v>2014</v>
      </c>
      <c r="D13" s="412" t="s">
        <v>709</v>
      </c>
      <c r="E13" s="985">
        <v>2</v>
      </c>
      <c r="F13" s="754" t="s">
        <v>25</v>
      </c>
      <c r="G13" s="986" t="s">
        <v>93</v>
      </c>
      <c r="H13" s="987" t="s">
        <v>969</v>
      </c>
      <c r="I13" s="995" t="s">
        <v>806</v>
      </c>
      <c r="J13" s="628" t="s">
        <v>106</v>
      </c>
      <c r="K13" s="989">
        <v>2.5000000000000001E-2</v>
      </c>
      <c r="L13" s="990">
        <v>34</v>
      </c>
      <c r="M13" s="592">
        <v>13</v>
      </c>
      <c r="N13" s="647">
        <f t="shared" si="0"/>
        <v>0.38235294117647056</v>
      </c>
      <c r="O13" s="994" t="s">
        <v>813</v>
      </c>
      <c r="P13" s="101"/>
    </row>
    <row r="14" spans="1:16" s="619" customFormat="1" ht="38.25">
      <c r="A14" s="991" t="s">
        <v>399</v>
      </c>
      <c r="B14" s="991" t="s">
        <v>399</v>
      </c>
      <c r="C14" s="984">
        <v>2014</v>
      </c>
      <c r="D14" s="412" t="s">
        <v>736</v>
      </c>
      <c r="E14" s="985">
        <v>2</v>
      </c>
      <c r="F14" s="754" t="s">
        <v>25</v>
      </c>
      <c r="G14" s="986" t="s">
        <v>93</v>
      </c>
      <c r="H14" s="987" t="s">
        <v>969</v>
      </c>
      <c r="I14" s="993" t="s">
        <v>808</v>
      </c>
      <c r="J14" s="628" t="s">
        <v>106</v>
      </c>
      <c r="K14" s="989">
        <v>2.5000000000000001E-2</v>
      </c>
      <c r="L14" s="990">
        <v>0</v>
      </c>
      <c r="M14" s="592">
        <v>0</v>
      </c>
      <c r="N14" s="647">
        <v>0</v>
      </c>
      <c r="O14" s="994" t="s">
        <v>813</v>
      </c>
      <c r="P14" s="101"/>
    </row>
    <row r="15" spans="1:16" s="619" customFormat="1" ht="38.25">
      <c r="A15" s="991" t="s">
        <v>399</v>
      </c>
      <c r="B15" s="991" t="s">
        <v>399</v>
      </c>
      <c r="C15" s="984">
        <v>2014</v>
      </c>
      <c r="D15" s="412" t="s">
        <v>738</v>
      </c>
      <c r="E15" s="985">
        <v>1</v>
      </c>
      <c r="F15" s="754" t="s">
        <v>25</v>
      </c>
      <c r="G15" s="986" t="s">
        <v>93</v>
      </c>
      <c r="H15" s="987" t="s">
        <v>969</v>
      </c>
      <c r="I15" s="993" t="s">
        <v>808</v>
      </c>
      <c r="J15" s="628" t="s">
        <v>106</v>
      </c>
      <c r="K15" s="989">
        <v>2.5000000000000001E-2</v>
      </c>
      <c r="L15" s="990">
        <v>35</v>
      </c>
      <c r="M15" s="592">
        <v>0</v>
      </c>
      <c r="N15" s="647">
        <f t="shared" ref="N15:N46" si="1">M15/L15</f>
        <v>0</v>
      </c>
      <c r="O15" s="994" t="s">
        <v>813</v>
      </c>
      <c r="P15" s="101"/>
    </row>
    <row r="16" spans="1:16" s="619" customFormat="1" ht="38.25">
      <c r="A16" s="996" t="s">
        <v>399</v>
      </c>
      <c r="B16" s="997" t="s">
        <v>926</v>
      </c>
      <c r="C16" s="998">
        <v>2014</v>
      </c>
      <c r="D16" s="810" t="s">
        <v>801</v>
      </c>
      <c r="E16" s="996">
        <v>1</v>
      </c>
      <c r="F16" s="996" t="s">
        <v>25</v>
      </c>
      <c r="G16" s="986" t="s">
        <v>93</v>
      </c>
      <c r="H16" s="987" t="s">
        <v>972</v>
      </c>
      <c r="I16" s="999" t="s">
        <v>810</v>
      </c>
      <c r="J16" s="778" t="s">
        <v>110</v>
      </c>
      <c r="K16" s="996">
        <v>2.5000000000000001E-2</v>
      </c>
      <c r="L16" s="996">
        <v>276</v>
      </c>
      <c r="M16" s="592">
        <v>38</v>
      </c>
      <c r="N16" s="647">
        <f t="shared" si="1"/>
        <v>0.13768115942028986</v>
      </c>
      <c r="O16" s="994" t="s">
        <v>813</v>
      </c>
      <c r="P16" s="101"/>
    </row>
    <row r="17" spans="1:16" s="619" customFormat="1" ht="25.5" customHeight="1">
      <c r="A17" s="991" t="s">
        <v>399</v>
      </c>
      <c r="B17" s="991" t="s">
        <v>399</v>
      </c>
      <c r="C17" s="984">
        <v>2014</v>
      </c>
      <c r="D17" s="412" t="s">
        <v>634</v>
      </c>
      <c r="E17" s="1000">
        <v>2</v>
      </c>
      <c r="F17" s="754" t="s">
        <v>796</v>
      </c>
      <c r="G17" s="986" t="s">
        <v>93</v>
      </c>
      <c r="H17" s="987" t="s">
        <v>532</v>
      </c>
      <c r="I17" s="995" t="s">
        <v>803</v>
      </c>
      <c r="J17" s="628" t="s">
        <v>106</v>
      </c>
      <c r="K17" s="989">
        <v>2.5000000000000001E-2</v>
      </c>
      <c r="L17" s="1001">
        <v>400</v>
      </c>
      <c r="M17" s="592">
        <v>351</v>
      </c>
      <c r="N17" s="647">
        <f t="shared" si="1"/>
        <v>0.87749999999999995</v>
      </c>
      <c r="O17" s="594"/>
      <c r="P17" s="101"/>
    </row>
    <row r="18" spans="1:16" s="619" customFormat="1" ht="25.5" customHeight="1">
      <c r="A18" s="991" t="s">
        <v>399</v>
      </c>
      <c r="B18" s="991" t="s">
        <v>399</v>
      </c>
      <c r="C18" s="984">
        <v>2014</v>
      </c>
      <c r="D18" s="412" t="s">
        <v>634</v>
      </c>
      <c r="E18" s="1000">
        <v>2</v>
      </c>
      <c r="F18" s="754" t="s">
        <v>796</v>
      </c>
      <c r="G18" s="986" t="s">
        <v>93</v>
      </c>
      <c r="H18" s="987" t="s">
        <v>532</v>
      </c>
      <c r="I18" s="995" t="s">
        <v>804</v>
      </c>
      <c r="J18" s="628" t="s">
        <v>106</v>
      </c>
      <c r="K18" s="989">
        <v>2.5000000000000001E-2</v>
      </c>
      <c r="L18" s="1001">
        <v>400</v>
      </c>
      <c r="M18" s="592">
        <v>351</v>
      </c>
      <c r="N18" s="647">
        <f t="shared" si="1"/>
        <v>0.87749999999999995</v>
      </c>
      <c r="O18" s="594"/>
      <c r="P18" s="101"/>
    </row>
    <row r="19" spans="1:16" s="619" customFormat="1" ht="25.5" customHeight="1">
      <c r="A19" s="991" t="s">
        <v>399</v>
      </c>
      <c r="B19" s="991" t="s">
        <v>399</v>
      </c>
      <c r="C19" s="984">
        <v>2014</v>
      </c>
      <c r="D19" s="412" t="s">
        <v>634</v>
      </c>
      <c r="E19" s="1000">
        <v>2</v>
      </c>
      <c r="F19" s="754" t="s">
        <v>796</v>
      </c>
      <c r="G19" s="986" t="s">
        <v>93</v>
      </c>
      <c r="H19" s="987" t="s">
        <v>532</v>
      </c>
      <c r="I19" s="995" t="s">
        <v>111</v>
      </c>
      <c r="J19" s="628" t="s">
        <v>106</v>
      </c>
      <c r="K19" s="989">
        <v>2.5000000000000001E-2</v>
      </c>
      <c r="L19" s="1001">
        <v>400</v>
      </c>
      <c r="M19" s="592">
        <v>528</v>
      </c>
      <c r="N19" s="647">
        <f t="shared" si="1"/>
        <v>1.32</v>
      </c>
      <c r="O19" s="594"/>
      <c r="P19" s="101"/>
    </row>
    <row r="20" spans="1:16" s="619" customFormat="1" ht="25.5" customHeight="1">
      <c r="A20" s="991" t="s">
        <v>399</v>
      </c>
      <c r="B20" s="991" t="s">
        <v>399</v>
      </c>
      <c r="C20" s="984">
        <v>2014</v>
      </c>
      <c r="D20" s="412" t="s">
        <v>650</v>
      </c>
      <c r="E20" s="1000">
        <v>1</v>
      </c>
      <c r="F20" s="754" t="s">
        <v>796</v>
      </c>
      <c r="G20" s="986" t="s">
        <v>93</v>
      </c>
      <c r="H20" s="987" t="s">
        <v>532</v>
      </c>
      <c r="I20" s="995" t="s">
        <v>805</v>
      </c>
      <c r="J20" s="628" t="s">
        <v>106</v>
      </c>
      <c r="K20" s="989">
        <v>2.5000000000000001E-2</v>
      </c>
      <c r="L20" s="1001">
        <v>800</v>
      </c>
      <c r="M20" s="592">
        <v>605</v>
      </c>
      <c r="N20" s="647">
        <f t="shared" si="1"/>
        <v>0.75624999999999998</v>
      </c>
      <c r="O20" s="594"/>
      <c r="P20" s="101"/>
    </row>
    <row r="21" spans="1:16" s="619" customFormat="1" ht="25.5" customHeight="1">
      <c r="A21" s="991" t="s">
        <v>399</v>
      </c>
      <c r="B21" s="991" t="s">
        <v>399</v>
      </c>
      <c r="C21" s="984">
        <v>2014</v>
      </c>
      <c r="D21" s="412" t="s">
        <v>650</v>
      </c>
      <c r="E21" s="1000">
        <v>1</v>
      </c>
      <c r="F21" s="754" t="s">
        <v>796</v>
      </c>
      <c r="G21" s="986" t="s">
        <v>93</v>
      </c>
      <c r="H21" s="987" t="s">
        <v>532</v>
      </c>
      <c r="I21" s="995" t="s">
        <v>803</v>
      </c>
      <c r="J21" s="628" t="s">
        <v>106</v>
      </c>
      <c r="K21" s="989">
        <v>2.5000000000000001E-2</v>
      </c>
      <c r="L21" s="1001">
        <v>800</v>
      </c>
      <c r="M21" s="592">
        <v>483</v>
      </c>
      <c r="N21" s="647">
        <f t="shared" si="1"/>
        <v>0.60375000000000001</v>
      </c>
      <c r="O21" s="594"/>
      <c r="P21" s="101"/>
    </row>
    <row r="22" spans="1:16" s="619" customFormat="1" ht="25.5">
      <c r="A22" s="991" t="s">
        <v>399</v>
      </c>
      <c r="B22" s="991" t="s">
        <v>399</v>
      </c>
      <c r="C22" s="984">
        <v>2014</v>
      </c>
      <c r="D22" s="1002" t="s">
        <v>650</v>
      </c>
      <c r="E22" s="1000">
        <v>1</v>
      </c>
      <c r="F22" s="754" t="s">
        <v>796</v>
      </c>
      <c r="G22" s="986" t="s">
        <v>93</v>
      </c>
      <c r="H22" s="987" t="s">
        <v>532</v>
      </c>
      <c r="I22" s="995" t="s">
        <v>804</v>
      </c>
      <c r="J22" s="628" t="s">
        <v>106</v>
      </c>
      <c r="K22" s="989">
        <v>2.5000000000000001E-2</v>
      </c>
      <c r="L22" s="1001">
        <v>800</v>
      </c>
      <c r="M22" s="592">
        <v>483</v>
      </c>
      <c r="N22" s="658">
        <f t="shared" si="1"/>
        <v>0.60375000000000001</v>
      </c>
      <c r="O22" s="540"/>
      <c r="P22" s="101"/>
    </row>
    <row r="23" spans="1:16" s="619" customFormat="1" ht="25.5" customHeight="1">
      <c r="A23" s="991" t="s">
        <v>399</v>
      </c>
      <c r="B23" s="991" t="s">
        <v>399</v>
      </c>
      <c r="C23" s="984">
        <v>2014</v>
      </c>
      <c r="D23" s="412" t="s">
        <v>650</v>
      </c>
      <c r="E23" s="1000">
        <v>1</v>
      </c>
      <c r="F23" s="754" t="s">
        <v>796</v>
      </c>
      <c r="G23" s="986" t="s">
        <v>93</v>
      </c>
      <c r="H23" s="987" t="s">
        <v>532</v>
      </c>
      <c r="I23" s="995" t="s">
        <v>111</v>
      </c>
      <c r="J23" s="628" t="s">
        <v>106</v>
      </c>
      <c r="K23" s="989">
        <v>2.5000000000000001E-2</v>
      </c>
      <c r="L23" s="1001">
        <v>800</v>
      </c>
      <c r="M23" s="592">
        <v>690</v>
      </c>
      <c r="N23" s="647">
        <f t="shared" si="1"/>
        <v>0.86250000000000004</v>
      </c>
      <c r="O23" s="594"/>
      <c r="P23" s="101"/>
    </row>
    <row r="24" spans="1:16" s="619" customFormat="1" ht="25.5" customHeight="1">
      <c r="A24" s="991" t="s">
        <v>399</v>
      </c>
      <c r="B24" s="991" t="s">
        <v>399</v>
      </c>
      <c r="C24" s="984">
        <v>2014</v>
      </c>
      <c r="D24" s="412" t="s">
        <v>650</v>
      </c>
      <c r="E24" s="1000">
        <v>1</v>
      </c>
      <c r="F24" s="754" t="s">
        <v>796</v>
      </c>
      <c r="G24" s="986" t="s">
        <v>93</v>
      </c>
      <c r="H24" s="987" t="s">
        <v>532</v>
      </c>
      <c r="I24" s="995" t="s">
        <v>806</v>
      </c>
      <c r="J24" s="628" t="s">
        <v>106</v>
      </c>
      <c r="K24" s="989">
        <v>2.5000000000000001E-2</v>
      </c>
      <c r="L24" s="1001">
        <v>800</v>
      </c>
      <c r="M24" s="592">
        <v>605</v>
      </c>
      <c r="N24" s="647">
        <f t="shared" si="1"/>
        <v>0.75624999999999998</v>
      </c>
      <c r="O24" s="594"/>
      <c r="P24" s="101"/>
    </row>
    <row r="25" spans="1:16" s="619" customFormat="1" ht="25.5" customHeight="1">
      <c r="A25" s="991" t="s">
        <v>399</v>
      </c>
      <c r="B25" s="991" t="s">
        <v>399</v>
      </c>
      <c r="C25" s="984">
        <v>2014</v>
      </c>
      <c r="D25" s="412" t="s">
        <v>667</v>
      </c>
      <c r="E25" s="1000">
        <v>2</v>
      </c>
      <c r="F25" s="754" t="s">
        <v>796</v>
      </c>
      <c r="G25" s="986" t="s">
        <v>93</v>
      </c>
      <c r="H25" s="987" t="s">
        <v>532</v>
      </c>
      <c r="I25" s="995" t="s">
        <v>803</v>
      </c>
      <c r="J25" s="628" t="s">
        <v>106</v>
      </c>
      <c r="K25" s="989">
        <v>0.125</v>
      </c>
      <c r="L25" s="1001">
        <v>200</v>
      </c>
      <c r="M25" s="592">
        <v>283</v>
      </c>
      <c r="N25" s="647">
        <f t="shared" si="1"/>
        <v>1.415</v>
      </c>
      <c r="O25" s="594"/>
      <c r="P25" s="101"/>
    </row>
    <row r="26" spans="1:16" s="619" customFormat="1" ht="25.5" customHeight="1">
      <c r="A26" s="991" t="s">
        <v>399</v>
      </c>
      <c r="B26" s="991" t="s">
        <v>399</v>
      </c>
      <c r="C26" s="984">
        <v>2014</v>
      </c>
      <c r="D26" s="412" t="s">
        <v>667</v>
      </c>
      <c r="E26" s="1000">
        <v>2</v>
      </c>
      <c r="F26" s="754" t="s">
        <v>796</v>
      </c>
      <c r="G26" s="986" t="s">
        <v>93</v>
      </c>
      <c r="H26" s="987" t="s">
        <v>532</v>
      </c>
      <c r="I26" s="995" t="s">
        <v>804</v>
      </c>
      <c r="J26" s="628" t="s">
        <v>106</v>
      </c>
      <c r="K26" s="989">
        <v>0.125</v>
      </c>
      <c r="L26" s="1001">
        <v>200</v>
      </c>
      <c r="M26" s="592">
        <v>286</v>
      </c>
      <c r="N26" s="647">
        <f t="shared" si="1"/>
        <v>1.43</v>
      </c>
      <c r="O26" s="594"/>
      <c r="P26" s="101"/>
    </row>
    <row r="27" spans="1:16" s="619" customFormat="1" ht="25.5" customHeight="1">
      <c r="A27" s="991" t="s">
        <v>399</v>
      </c>
      <c r="B27" s="991" t="s">
        <v>399</v>
      </c>
      <c r="C27" s="984">
        <v>2014</v>
      </c>
      <c r="D27" s="412" t="s">
        <v>667</v>
      </c>
      <c r="E27" s="1000">
        <v>2</v>
      </c>
      <c r="F27" s="754" t="s">
        <v>796</v>
      </c>
      <c r="G27" s="986" t="s">
        <v>93</v>
      </c>
      <c r="H27" s="987" t="s">
        <v>532</v>
      </c>
      <c r="I27" s="995" t="s">
        <v>111</v>
      </c>
      <c r="J27" s="628" t="s">
        <v>106</v>
      </c>
      <c r="K27" s="989">
        <v>0.125</v>
      </c>
      <c r="L27" s="1001">
        <v>200</v>
      </c>
      <c r="M27" s="592">
        <v>241</v>
      </c>
      <c r="N27" s="647">
        <f t="shared" si="1"/>
        <v>1.2050000000000001</v>
      </c>
      <c r="O27" s="594"/>
      <c r="P27" s="101"/>
    </row>
    <row r="28" spans="1:16" s="619" customFormat="1" ht="25.5" customHeight="1">
      <c r="A28" s="991" t="s">
        <v>399</v>
      </c>
      <c r="B28" s="991" t="s">
        <v>399</v>
      </c>
      <c r="C28" s="984">
        <v>2014</v>
      </c>
      <c r="D28" s="412" t="s">
        <v>669</v>
      </c>
      <c r="E28" s="1000">
        <v>2</v>
      </c>
      <c r="F28" s="754" t="s">
        <v>796</v>
      </c>
      <c r="G28" s="986" t="s">
        <v>93</v>
      </c>
      <c r="H28" s="987" t="s">
        <v>532</v>
      </c>
      <c r="I28" s="993" t="s">
        <v>805</v>
      </c>
      <c r="J28" s="628" t="s">
        <v>106</v>
      </c>
      <c r="K28" s="989">
        <v>2.5000000000000001E-2</v>
      </c>
      <c r="L28" s="1001">
        <v>300</v>
      </c>
      <c r="M28" s="592">
        <v>177</v>
      </c>
      <c r="N28" s="647">
        <f t="shared" si="1"/>
        <v>0.59</v>
      </c>
      <c r="O28" s="594"/>
      <c r="P28" s="101"/>
    </row>
    <row r="29" spans="1:16" s="619" customFormat="1" ht="25.5" customHeight="1">
      <c r="A29" s="991" t="s">
        <v>399</v>
      </c>
      <c r="B29" s="991" t="s">
        <v>399</v>
      </c>
      <c r="C29" s="984">
        <v>2014</v>
      </c>
      <c r="D29" s="412" t="s">
        <v>669</v>
      </c>
      <c r="E29" s="1000">
        <v>2</v>
      </c>
      <c r="F29" s="754" t="s">
        <v>796</v>
      </c>
      <c r="G29" s="986" t="s">
        <v>93</v>
      </c>
      <c r="H29" s="987" t="s">
        <v>532</v>
      </c>
      <c r="I29" s="993" t="s">
        <v>803</v>
      </c>
      <c r="J29" s="628" t="s">
        <v>106</v>
      </c>
      <c r="K29" s="989">
        <v>2.5000000000000001E-2</v>
      </c>
      <c r="L29" s="1001">
        <v>300</v>
      </c>
      <c r="M29" s="592">
        <v>214</v>
      </c>
      <c r="N29" s="647">
        <f t="shared" si="1"/>
        <v>0.71333333333333337</v>
      </c>
      <c r="O29" s="594"/>
      <c r="P29" s="101"/>
    </row>
    <row r="30" spans="1:16" s="619" customFormat="1" ht="25.5" customHeight="1">
      <c r="A30" s="991" t="s">
        <v>399</v>
      </c>
      <c r="B30" s="991" t="s">
        <v>399</v>
      </c>
      <c r="C30" s="984">
        <v>2014</v>
      </c>
      <c r="D30" s="412" t="s">
        <v>669</v>
      </c>
      <c r="E30" s="1000">
        <v>2</v>
      </c>
      <c r="F30" s="754" t="s">
        <v>796</v>
      </c>
      <c r="G30" s="986" t="s">
        <v>93</v>
      </c>
      <c r="H30" s="987" t="s">
        <v>532</v>
      </c>
      <c r="I30" s="993" t="s">
        <v>804</v>
      </c>
      <c r="J30" s="628" t="s">
        <v>106</v>
      </c>
      <c r="K30" s="989">
        <v>2.5000000000000001E-2</v>
      </c>
      <c r="L30" s="1001">
        <v>300</v>
      </c>
      <c r="M30" s="592">
        <v>214</v>
      </c>
      <c r="N30" s="647">
        <f t="shared" si="1"/>
        <v>0.71333333333333337</v>
      </c>
      <c r="O30" s="594"/>
      <c r="P30" s="101"/>
    </row>
    <row r="31" spans="1:16" s="619" customFormat="1" ht="25.5" customHeight="1">
      <c r="A31" s="991" t="s">
        <v>399</v>
      </c>
      <c r="B31" s="991" t="s">
        <v>399</v>
      </c>
      <c r="C31" s="984">
        <v>2014</v>
      </c>
      <c r="D31" s="412" t="s">
        <v>669</v>
      </c>
      <c r="E31" s="1000">
        <v>2</v>
      </c>
      <c r="F31" s="754" t="s">
        <v>796</v>
      </c>
      <c r="G31" s="986" t="s">
        <v>93</v>
      </c>
      <c r="H31" s="987" t="s">
        <v>532</v>
      </c>
      <c r="I31" s="993" t="s">
        <v>111</v>
      </c>
      <c r="J31" s="628" t="s">
        <v>106</v>
      </c>
      <c r="K31" s="989">
        <v>2.5000000000000001E-2</v>
      </c>
      <c r="L31" s="1001">
        <v>300</v>
      </c>
      <c r="M31" s="592">
        <v>228</v>
      </c>
      <c r="N31" s="647">
        <f t="shared" si="1"/>
        <v>0.76</v>
      </c>
      <c r="O31" s="594"/>
      <c r="P31" s="101"/>
    </row>
    <row r="32" spans="1:16" s="619" customFormat="1" ht="25.5" customHeight="1">
      <c r="A32" s="991" t="s">
        <v>399</v>
      </c>
      <c r="B32" s="991" t="s">
        <v>399</v>
      </c>
      <c r="C32" s="984">
        <v>2014</v>
      </c>
      <c r="D32" s="412" t="s">
        <v>669</v>
      </c>
      <c r="E32" s="1000">
        <v>2</v>
      </c>
      <c r="F32" s="754" t="s">
        <v>796</v>
      </c>
      <c r="G32" s="986" t="s">
        <v>93</v>
      </c>
      <c r="H32" s="987" t="s">
        <v>532</v>
      </c>
      <c r="I32" s="993" t="s">
        <v>806</v>
      </c>
      <c r="J32" s="628" t="s">
        <v>106</v>
      </c>
      <c r="K32" s="989">
        <v>2.5000000000000001E-2</v>
      </c>
      <c r="L32" s="1001">
        <v>300</v>
      </c>
      <c r="M32" s="592">
        <v>177</v>
      </c>
      <c r="N32" s="647">
        <f t="shared" si="1"/>
        <v>0.59</v>
      </c>
      <c r="O32" s="594"/>
      <c r="P32" s="101"/>
    </row>
    <row r="33" spans="1:16" s="619" customFormat="1" ht="25.5" customHeight="1">
      <c r="A33" s="991" t="s">
        <v>399</v>
      </c>
      <c r="B33" s="991" t="s">
        <v>399</v>
      </c>
      <c r="C33" s="984">
        <v>2014</v>
      </c>
      <c r="D33" s="412" t="s">
        <v>672</v>
      </c>
      <c r="E33" s="1000">
        <v>1</v>
      </c>
      <c r="F33" s="754" t="s">
        <v>796</v>
      </c>
      <c r="G33" s="986" t="s">
        <v>93</v>
      </c>
      <c r="H33" s="987" t="s">
        <v>532</v>
      </c>
      <c r="I33" s="993" t="s">
        <v>805</v>
      </c>
      <c r="J33" s="628" t="s">
        <v>106</v>
      </c>
      <c r="K33" s="989">
        <v>2.5000000000000001E-2</v>
      </c>
      <c r="L33" s="1001">
        <v>500</v>
      </c>
      <c r="M33" s="592">
        <v>725</v>
      </c>
      <c r="N33" s="647">
        <f t="shared" si="1"/>
        <v>1.45</v>
      </c>
      <c r="O33" s="594"/>
      <c r="P33" s="101"/>
    </row>
    <row r="34" spans="1:16" s="619" customFormat="1" ht="25.5" customHeight="1">
      <c r="A34" s="991" t="s">
        <v>399</v>
      </c>
      <c r="B34" s="991" t="s">
        <v>399</v>
      </c>
      <c r="C34" s="984">
        <v>2014</v>
      </c>
      <c r="D34" s="412" t="s">
        <v>672</v>
      </c>
      <c r="E34" s="1000">
        <v>1</v>
      </c>
      <c r="F34" s="754" t="s">
        <v>796</v>
      </c>
      <c r="G34" s="986" t="s">
        <v>93</v>
      </c>
      <c r="H34" s="987" t="s">
        <v>532</v>
      </c>
      <c r="I34" s="993" t="s">
        <v>803</v>
      </c>
      <c r="J34" s="628" t="s">
        <v>106</v>
      </c>
      <c r="K34" s="989">
        <v>2.5000000000000001E-2</v>
      </c>
      <c r="L34" s="1001">
        <v>500</v>
      </c>
      <c r="M34" s="592">
        <v>679</v>
      </c>
      <c r="N34" s="647">
        <f t="shared" si="1"/>
        <v>1.3580000000000001</v>
      </c>
      <c r="O34" s="594"/>
      <c r="P34" s="101"/>
    </row>
    <row r="35" spans="1:16" s="619" customFormat="1" ht="25.5" customHeight="1">
      <c r="A35" s="991" t="s">
        <v>399</v>
      </c>
      <c r="B35" s="991" t="s">
        <v>399</v>
      </c>
      <c r="C35" s="984">
        <v>2014</v>
      </c>
      <c r="D35" s="412" t="s">
        <v>672</v>
      </c>
      <c r="E35" s="1000">
        <v>1</v>
      </c>
      <c r="F35" s="754" t="s">
        <v>796</v>
      </c>
      <c r="G35" s="986" t="s">
        <v>93</v>
      </c>
      <c r="H35" s="987" t="s">
        <v>532</v>
      </c>
      <c r="I35" s="993" t="s">
        <v>804</v>
      </c>
      <c r="J35" s="628" t="s">
        <v>106</v>
      </c>
      <c r="K35" s="989">
        <v>2.5000000000000001E-2</v>
      </c>
      <c r="L35" s="1001">
        <v>500</v>
      </c>
      <c r="M35" s="592">
        <v>681</v>
      </c>
      <c r="N35" s="647">
        <f t="shared" si="1"/>
        <v>1.3620000000000001</v>
      </c>
      <c r="O35" s="594"/>
      <c r="P35" s="101"/>
    </row>
    <row r="36" spans="1:16" s="619" customFormat="1" ht="25.5" customHeight="1">
      <c r="A36" s="991" t="s">
        <v>399</v>
      </c>
      <c r="B36" s="991" t="s">
        <v>399</v>
      </c>
      <c r="C36" s="984">
        <v>2014</v>
      </c>
      <c r="D36" s="412" t="s">
        <v>672</v>
      </c>
      <c r="E36" s="1000">
        <v>1</v>
      </c>
      <c r="F36" s="754" t="s">
        <v>796</v>
      </c>
      <c r="G36" s="986" t="s">
        <v>93</v>
      </c>
      <c r="H36" s="987" t="s">
        <v>532</v>
      </c>
      <c r="I36" s="993" t="s">
        <v>111</v>
      </c>
      <c r="J36" s="628" t="s">
        <v>106</v>
      </c>
      <c r="K36" s="989">
        <v>2.5000000000000001E-2</v>
      </c>
      <c r="L36" s="1001">
        <v>500</v>
      </c>
      <c r="M36" s="592">
        <v>789</v>
      </c>
      <c r="N36" s="647">
        <f t="shared" si="1"/>
        <v>1.5780000000000001</v>
      </c>
      <c r="O36" s="594"/>
      <c r="P36" s="101"/>
    </row>
    <row r="37" spans="1:16" s="619" customFormat="1" ht="25.5" customHeight="1">
      <c r="A37" s="991" t="s">
        <v>399</v>
      </c>
      <c r="B37" s="991" t="s">
        <v>399</v>
      </c>
      <c r="C37" s="984">
        <v>2014</v>
      </c>
      <c r="D37" s="412" t="s">
        <v>672</v>
      </c>
      <c r="E37" s="1000">
        <v>1</v>
      </c>
      <c r="F37" s="754" t="s">
        <v>796</v>
      </c>
      <c r="G37" s="986" t="s">
        <v>93</v>
      </c>
      <c r="H37" s="987" t="s">
        <v>532</v>
      </c>
      <c r="I37" s="993" t="s">
        <v>806</v>
      </c>
      <c r="J37" s="628" t="s">
        <v>106</v>
      </c>
      <c r="K37" s="989">
        <v>2.5000000000000001E-2</v>
      </c>
      <c r="L37" s="1001">
        <v>500</v>
      </c>
      <c r="M37" s="592">
        <v>723</v>
      </c>
      <c r="N37" s="647">
        <f t="shared" si="1"/>
        <v>1.446</v>
      </c>
      <c r="O37" s="594"/>
      <c r="P37" s="101"/>
    </row>
    <row r="38" spans="1:16" s="619" customFormat="1" ht="25.5" customHeight="1">
      <c r="A38" s="991" t="s">
        <v>399</v>
      </c>
      <c r="B38" s="991" t="s">
        <v>399</v>
      </c>
      <c r="C38" s="984">
        <v>2014</v>
      </c>
      <c r="D38" s="412" t="s">
        <v>677</v>
      </c>
      <c r="E38" s="1000">
        <v>1</v>
      </c>
      <c r="F38" s="754" t="s">
        <v>796</v>
      </c>
      <c r="G38" s="986" t="s">
        <v>93</v>
      </c>
      <c r="H38" s="987" t="s">
        <v>532</v>
      </c>
      <c r="I38" s="993" t="s">
        <v>805</v>
      </c>
      <c r="J38" s="628" t="s">
        <v>106</v>
      </c>
      <c r="K38" s="989">
        <v>2.5000000000000001E-2</v>
      </c>
      <c r="L38" s="1001">
        <v>400</v>
      </c>
      <c r="M38" s="592">
        <v>546</v>
      </c>
      <c r="N38" s="647">
        <f t="shared" si="1"/>
        <v>1.365</v>
      </c>
      <c r="O38" s="594"/>
      <c r="P38" s="101"/>
    </row>
    <row r="39" spans="1:16" s="619" customFormat="1" ht="25.5" customHeight="1">
      <c r="A39" s="991" t="s">
        <v>399</v>
      </c>
      <c r="B39" s="991" t="s">
        <v>399</v>
      </c>
      <c r="C39" s="984">
        <v>2014</v>
      </c>
      <c r="D39" s="412" t="s">
        <v>677</v>
      </c>
      <c r="E39" s="1000">
        <v>1</v>
      </c>
      <c r="F39" s="754" t="s">
        <v>796</v>
      </c>
      <c r="G39" s="986" t="s">
        <v>93</v>
      </c>
      <c r="H39" s="987" t="s">
        <v>532</v>
      </c>
      <c r="I39" s="993" t="s">
        <v>803</v>
      </c>
      <c r="J39" s="628" t="s">
        <v>106</v>
      </c>
      <c r="K39" s="989">
        <v>2.5000000000000001E-2</v>
      </c>
      <c r="L39" s="1001">
        <v>400</v>
      </c>
      <c r="M39" s="592">
        <v>421</v>
      </c>
      <c r="N39" s="647">
        <f t="shared" si="1"/>
        <v>1.0525</v>
      </c>
      <c r="O39" s="594"/>
      <c r="P39" s="101"/>
    </row>
    <row r="40" spans="1:16" s="619" customFormat="1" ht="25.5" customHeight="1">
      <c r="A40" s="991" t="s">
        <v>399</v>
      </c>
      <c r="B40" s="991" t="s">
        <v>399</v>
      </c>
      <c r="C40" s="984">
        <v>2014</v>
      </c>
      <c r="D40" s="412" t="s">
        <v>677</v>
      </c>
      <c r="E40" s="1000">
        <v>1</v>
      </c>
      <c r="F40" s="754" t="s">
        <v>796</v>
      </c>
      <c r="G40" s="986" t="s">
        <v>93</v>
      </c>
      <c r="H40" s="987" t="s">
        <v>532</v>
      </c>
      <c r="I40" s="993" t="s">
        <v>804</v>
      </c>
      <c r="J40" s="628" t="s">
        <v>106</v>
      </c>
      <c r="K40" s="989">
        <v>2.5000000000000001E-2</v>
      </c>
      <c r="L40" s="1001">
        <v>400</v>
      </c>
      <c r="M40" s="592">
        <v>434</v>
      </c>
      <c r="N40" s="647">
        <f t="shared" si="1"/>
        <v>1.085</v>
      </c>
      <c r="O40" s="594"/>
      <c r="P40" s="101"/>
    </row>
    <row r="41" spans="1:16" s="619" customFormat="1" ht="25.5" customHeight="1">
      <c r="A41" s="991" t="s">
        <v>399</v>
      </c>
      <c r="B41" s="991" t="s">
        <v>399</v>
      </c>
      <c r="C41" s="984">
        <v>2014</v>
      </c>
      <c r="D41" s="412" t="s">
        <v>677</v>
      </c>
      <c r="E41" s="1000">
        <v>1</v>
      </c>
      <c r="F41" s="754" t="s">
        <v>796</v>
      </c>
      <c r="G41" s="986" t="s">
        <v>93</v>
      </c>
      <c r="H41" s="987" t="s">
        <v>532</v>
      </c>
      <c r="I41" s="993" t="s">
        <v>111</v>
      </c>
      <c r="J41" s="628" t="s">
        <v>106</v>
      </c>
      <c r="K41" s="989">
        <v>2.5000000000000001E-2</v>
      </c>
      <c r="L41" s="1001">
        <v>400</v>
      </c>
      <c r="M41" s="592">
        <v>608</v>
      </c>
      <c r="N41" s="647">
        <f t="shared" si="1"/>
        <v>1.52</v>
      </c>
      <c r="O41" s="594"/>
      <c r="P41" s="101"/>
    </row>
    <row r="42" spans="1:16" s="619" customFormat="1" ht="25.5" customHeight="1">
      <c r="A42" s="991" t="s">
        <v>399</v>
      </c>
      <c r="B42" s="991" t="s">
        <v>399</v>
      </c>
      <c r="C42" s="984">
        <v>2014</v>
      </c>
      <c r="D42" s="412" t="s">
        <v>677</v>
      </c>
      <c r="E42" s="1000">
        <v>1</v>
      </c>
      <c r="F42" s="754" t="s">
        <v>796</v>
      </c>
      <c r="G42" s="986" t="s">
        <v>93</v>
      </c>
      <c r="H42" s="987" t="s">
        <v>532</v>
      </c>
      <c r="I42" s="993" t="s">
        <v>806</v>
      </c>
      <c r="J42" s="628" t="s">
        <v>106</v>
      </c>
      <c r="K42" s="989">
        <v>2.5000000000000001E-2</v>
      </c>
      <c r="L42" s="1001">
        <v>400</v>
      </c>
      <c r="M42" s="592">
        <v>546</v>
      </c>
      <c r="N42" s="647">
        <f t="shared" si="1"/>
        <v>1.365</v>
      </c>
      <c r="O42" s="594"/>
      <c r="P42" s="101"/>
    </row>
    <row r="43" spans="1:16" s="619" customFormat="1" ht="25.5" customHeight="1">
      <c r="A43" s="991" t="s">
        <v>399</v>
      </c>
      <c r="B43" s="991" t="s">
        <v>399</v>
      </c>
      <c r="C43" s="984">
        <v>2014</v>
      </c>
      <c r="D43" s="412" t="s">
        <v>679</v>
      </c>
      <c r="E43" s="1000">
        <v>2</v>
      </c>
      <c r="F43" s="754" t="s">
        <v>796</v>
      </c>
      <c r="G43" s="986" t="s">
        <v>93</v>
      </c>
      <c r="H43" s="987" t="s">
        <v>532</v>
      </c>
      <c r="I43" s="993" t="s">
        <v>805</v>
      </c>
      <c r="J43" s="628" t="s">
        <v>106</v>
      </c>
      <c r="K43" s="989">
        <v>2.5000000000000001E-2</v>
      </c>
      <c r="L43" s="1001">
        <v>300</v>
      </c>
      <c r="M43" s="592">
        <v>238</v>
      </c>
      <c r="N43" s="647">
        <f t="shared" si="1"/>
        <v>0.79333333333333333</v>
      </c>
      <c r="O43" s="594"/>
      <c r="P43" s="101"/>
    </row>
    <row r="44" spans="1:16" s="619" customFormat="1" ht="25.5" customHeight="1">
      <c r="A44" s="991" t="s">
        <v>399</v>
      </c>
      <c r="B44" s="991" t="s">
        <v>399</v>
      </c>
      <c r="C44" s="984">
        <v>2014</v>
      </c>
      <c r="D44" s="412" t="s">
        <v>679</v>
      </c>
      <c r="E44" s="1000">
        <v>2</v>
      </c>
      <c r="F44" s="754" t="s">
        <v>796</v>
      </c>
      <c r="G44" s="986" t="s">
        <v>93</v>
      </c>
      <c r="H44" s="987" t="s">
        <v>532</v>
      </c>
      <c r="I44" s="993" t="s">
        <v>803</v>
      </c>
      <c r="J44" s="628" t="s">
        <v>106</v>
      </c>
      <c r="K44" s="989">
        <v>2.5000000000000001E-2</v>
      </c>
      <c r="L44" s="1001">
        <v>300</v>
      </c>
      <c r="M44" s="592">
        <v>223</v>
      </c>
      <c r="N44" s="647">
        <f t="shared" si="1"/>
        <v>0.74333333333333329</v>
      </c>
      <c r="O44" s="594"/>
      <c r="P44" s="101"/>
    </row>
    <row r="45" spans="1:16" s="619" customFormat="1" ht="25.5" customHeight="1">
      <c r="A45" s="991" t="s">
        <v>399</v>
      </c>
      <c r="B45" s="991" t="s">
        <v>399</v>
      </c>
      <c r="C45" s="984">
        <v>2014</v>
      </c>
      <c r="D45" s="412" t="s">
        <v>679</v>
      </c>
      <c r="E45" s="1000">
        <v>2</v>
      </c>
      <c r="F45" s="754" t="s">
        <v>796</v>
      </c>
      <c r="G45" s="986" t="s">
        <v>93</v>
      </c>
      <c r="H45" s="987" t="s">
        <v>532</v>
      </c>
      <c r="I45" s="993" t="s">
        <v>804</v>
      </c>
      <c r="J45" s="628" t="s">
        <v>106</v>
      </c>
      <c r="K45" s="989">
        <v>2.5000000000000001E-2</v>
      </c>
      <c r="L45" s="1001">
        <v>300</v>
      </c>
      <c r="M45" s="592">
        <v>224</v>
      </c>
      <c r="N45" s="647">
        <f t="shared" si="1"/>
        <v>0.7466666666666667</v>
      </c>
      <c r="O45" s="594"/>
      <c r="P45" s="101"/>
    </row>
    <row r="46" spans="1:16" s="619" customFormat="1" ht="25.5" customHeight="1">
      <c r="A46" s="991" t="s">
        <v>399</v>
      </c>
      <c r="B46" s="991" t="s">
        <v>399</v>
      </c>
      <c r="C46" s="984">
        <v>2014</v>
      </c>
      <c r="D46" s="412" t="s">
        <v>679</v>
      </c>
      <c r="E46" s="1000">
        <v>2</v>
      </c>
      <c r="F46" s="754" t="s">
        <v>796</v>
      </c>
      <c r="G46" s="986" t="s">
        <v>93</v>
      </c>
      <c r="H46" s="987" t="s">
        <v>532</v>
      </c>
      <c r="I46" s="993" t="s">
        <v>111</v>
      </c>
      <c r="J46" s="628" t="s">
        <v>106</v>
      </c>
      <c r="K46" s="989">
        <v>2.5000000000000001E-2</v>
      </c>
      <c r="L46" s="1001">
        <v>300</v>
      </c>
      <c r="M46" s="592">
        <v>263</v>
      </c>
      <c r="N46" s="647">
        <f t="shared" si="1"/>
        <v>0.87666666666666671</v>
      </c>
      <c r="O46" s="594"/>
      <c r="P46" s="101"/>
    </row>
    <row r="47" spans="1:16" s="619" customFormat="1" ht="25.5" customHeight="1">
      <c r="A47" s="991" t="s">
        <v>399</v>
      </c>
      <c r="B47" s="991" t="s">
        <v>399</v>
      </c>
      <c r="C47" s="984">
        <v>2014</v>
      </c>
      <c r="D47" s="412" t="s">
        <v>679</v>
      </c>
      <c r="E47" s="1000">
        <v>2</v>
      </c>
      <c r="F47" s="754" t="s">
        <v>796</v>
      </c>
      <c r="G47" s="986" t="s">
        <v>93</v>
      </c>
      <c r="H47" s="987" t="s">
        <v>532</v>
      </c>
      <c r="I47" s="993" t="s">
        <v>806</v>
      </c>
      <c r="J47" s="628" t="s">
        <v>106</v>
      </c>
      <c r="K47" s="989">
        <v>2.5000000000000001E-2</v>
      </c>
      <c r="L47" s="1001">
        <v>300</v>
      </c>
      <c r="M47" s="592">
        <v>238</v>
      </c>
      <c r="N47" s="647">
        <f t="shared" ref="N47:N69" si="2">M47/L47</f>
        <v>0.79333333333333333</v>
      </c>
      <c r="O47" s="594"/>
      <c r="P47" s="101"/>
    </row>
    <row r="48" spans="1:16" s="619" customFormat="1" ht="25.5" customHeight="1">
      <c r="A48" s="991" t="s">
        <v>399</v>
      </c>
      <c r="B48" s="991" t="s">
        <v>399</v>
      </c>
      <c r="C48" s="984">
        <v>2014</v>
      </c>
      <c r="D48" s="412" t="s">
        <v>687</v>
      </c>
      <c r="E48" s="1000">
        <v>2</v>
      </c>
      <c r="F48" s="754" t="s">
        <v>796</v>
      </c>
      <c r="G48" s="986" t="s">
        <v>93</v>
      </c>
      <c r="H48" s="987" t="s">
        <v>532</v>
      </c>
      <c r="I48" s="993" t="s">
        <v>803</v>
      </c>
      <c r="J48" s="628" t="s">
        <v>106</v>
      </c>
      <c r="K48" s="989">
        <v>0.125</v>
      </c>
      <c r="L48" s="1001">
        <v>300</v>
      </c>
      <c r="M48" s="592">
        <v>4</v>
      </c>
      <c r="N48" s="647">
        <f t="shared" si="2"/>
        <v>1.3333333333333334E-2</v>
      </c>
      <c r="O48" s="594"/>
      <c r="P48" s="101"/>
    </row>
    <row r="49" spans="1:16" s="619" customFormat="1" ht="25.5" customHeight="1">
      <c r="A49" s="991" t="s">
        <v>399</v>
      </c>
      <c r="B49" s="991" t="s">
        <v>399</v>
      </c>
      <c r="C49" s="984">
        <v>2014</v>
      </c>
      <c r="D49" s="412" t="s">
        <v>687</v>
      </c>
      <c r="E49" s="1000">
        <v>2</v>
      </c>
      <c r="F49" s="754" t="s">
        <v>796</v>
      </c>
      <c r="G49" s="986" t="s">
        <v>93</v>
      </c>
      <c r="H49" s="987" t="s">
        <v>532</v>
      </c>
      <c r="I49" s="993" t="s">
        <v>804</v>
      </c>
      <c r="J49" s="628" t="s">
        <v>106</v>
      </c>
      <c r="K49" s="989">
        <v>0.125</v>
      </c>
      <c r="L49" s="1001">
        <v>300</v>
      </c>
      <c r="M49" s="592">
        <v>4</v>
      </c>
      <c r="N49" s="647">
        <f t="shared" si="2"/>
        <v>1.3333333333333334E-2</v>
      </c>
      <c r="O49" s="594"/>
      <c r="P49" s="101"/>
    </row>
    <row r="50" spans="1:16" s="619" customFormat="1" ht="25.5" customHeight="1">
      <c r="A50" s="991" t="s">
        <v>399</v>
      </c>
      <c r="B50" s="991" t="s">
        <v>399</v>
      </c>
      <c r="C50" s="984">
        <v>2014</v>
      </c>
      <c r="D50" s="412" t="s">
        <v>687</v>
      </c>
      <c r="E50" s="1000">
        <v>2</v>
      </c>
      <c r="F50" s="754" t="s">
        <v>796</v>
      </c>
      <c r="G50" s="986" t="s">
        <v>93</v>
      </c>
      <c r="H50" s="987" t="s">
        <v>532</v>
      </c>
      <c r="I50" s="993" t="s">
        <v>111</v>
      </c>
      <c r="J50" s="628" t="s">
        <v>106</v>
      </c>
      <c r="K50" s="989">
        <v>0.125</v>
      </c>
      <c r="L50" s="1001">
        <v>300</v>
      </c>
      <c r="M50" s="592">
        <v>6</v>
      </c>
      <c r="N50" s="647">
        <f t="shared" si="2"/>
        <v>0.02</v>
      </c>
      <c r="O50" s="594"/>
      <c r="P50" s="101"/>
    </row>
    <row r="51" spans="1:16" s="619" customFormat="1" ht="25.5" customHeight="1">
      <c r="A51" s="991" t="s">
        <v>399</v>
      </c>
      <c r="B51" s="991" t="s">
        <v>399</v>
      </c>
      <c r="C51" s="984">
        <v>2014</v>
      </c>
      <c r="D51" s="412" t="s">
        <v>693</v>
      </c>
      <c r="E51" s="1000">
        <v>1</v>
      </c>
      <c r="F51" s="754" t="s">
        <v>796</v>
      </c>
      <c r="G51" s="986" t="s">
        <v>93</v>
      </c>
      <c r="H51" s="987" t="s">
        <v>532</v>
      </c>
      <c r="I51" s="993" t="s">
        <v>803</v>
      </c>
      <c r="J51" s="628" t="s">
        <v>106</v>
      </c>
      <c r="K51" s="989">
        <v>0.125</v>
      </c>
      <c r="L51" s="1001">
        <v>500</v>
      </c>
      <c r="M51" s="592">
        <v>779</v>
      </c>
      <c r="N51" s="647">
        <f t="shared" si="2"/>
        <v>1.5580000000000001</v>
      </c>
      <c r="O51" s="594"/>
      <c r="P51" s="101"/>
    </row>
    <row r="52" spans="1:16" s="619" customFormat="1" ht="25.5" customHeight="1">
      <c r="A52" s="991" t="s">
        <v>399</v>
      </c>
      <c r="B52" s="991" t="s">
        <v>399</v>
      </c>
      <c r="C52" s="984">
        <v>2014</v>
      </c>
      <c r="D52" s="412" t="s">
        <v>693</v>
      </c>
      <c r="E52" s="1000">
        <v>1</v>
      </c>
      <c r="F52" s="754" t="s">
        <v>796</v>
      </c>
      <c r="G52" s="986" t="s">
        <v>93</v>
      </c>
      <c r="H52" s="987" t="s">
        <v>532</v>
      </c>
      <c r="I52" s="993" t="s">
        <v>804</v>
      </c>
      <c r="J52" s="628" t="s">
        <v>106</v>
      </c>
      <c r="K52" s="989">
        <v>0.125</v>
      </c>
      <c r="L52" s="1001">
        <v>500</v>
      </c>
      <c r="M52" s="592">
        <v>810</v>
      </c>
      <c r="N52" s="647">
        <f t="shared" si="2"/>
        <v>1.62</v>
      </c>
      <c r="O52" s="594"/>
      <c r="P52" s="101"/>
    </row>
    <row r="53" spans="1:16" s="619" customFormat="1" ht="25.5" customHeight="1">
      <c r="A53" s="991" t="s">
        <v>399</v>
      </c>
      <c r="B53" s="991" t="s">
        <v>399</v>
      </c>
      <c r="C53" s="984">
        <v>2014</v>
      </c>
      <c r="D53" s="412" t="s">
        <v>693</v>
      </c>
      <c r="E53" s="1000">
        <v>1</v>
      </c>
      <c r="F53" s="754" t="s">
        <v>796</v>
      </c>
      <c r="G53" s="986" t="s">
        <v>93</v>
      </c>
      <c r="H53" s="987" t="s">
        <v>532</v>
      </c>
      <c r="I53" s="993" t="s">
        <v>111</v>
      </c>
      <c r="J53" s="628" t="s">
        <v>106</v>
      </c>
      <c r="K53" s="989">
        <v>0.125</v>
      </c>
      <c r="L53" s="1001">
        <v>500</v>
      </c>
      <c r="M53" s="592">
        <v>592</v>
      </c>
      <c r="N53" s="647">
        <f t="shared" si="2"/>
        <v>1.1839999999999999</v>
      </c>
      <c r="O53" s="594"/>
      <c r="P53" s="101"/>
    </row>
    <row r="54" spans="1:16" s="619" customFormat="1" ht="25.5" customHeight="1">
      <c r="A54" s="991" t="s">
        <v>399</v>
      </c>
      <c r="B54" s="991" t="s">
        <v>399</v>
      </c>
      <c r="C54" s="984">
        <v>2014</v>
      </c>
      <c r="D54" s="412" t="s">
        <v>711</v>
      </c>
      <c r="E54" s="1000">
        <v>1</v>
      </c>
      <c r="F54" s="754" t="s">
        <v>796</v>
      </c>
      <c r="G54" s="986" t="s">
        <v>93</v>
      </c>
      <c r="H54" s="987" t="s">
        <v>532</v>
      </c>
      <c r="I54" s="993" t="s">
        <v>805</v>
      </c>
      <c r="J54" s="628" t="s">
        <v>106</v>
      </c>
      <c r="K54" s="989">
        <v>2.5000000000000001E-2</v>
      </c>
      <c r="L54" s="1001">
        <v>1000</v>
      </c>
      <c r="M54" s="592">
        <v>494</v>
      </c>
      <c r="N54" s="647">
        <f t="shared" si="2"/>
        <v>0.49399999999999999</v>
      </c>
      <c r="O54" s="594"/>
      <c r="P54" s="101"/>
    </row>
    <row r="55" spans="1:16" s="619" customFormat="1" ht="25.5">
      <c r="A55" s="991" t="s">
        <v>399</v>
      </c>
      <c r="B55" s="991" t="s">
        <v>399</v>
      </c>
      <c r="C55" s="984">
        <v>2014</v>
      </c>
      <c r="D55" s="412" t="s">
        <v>711</v>
      </c>
      <c r="E55" s="1000">
        <v>1</v>
      </c>
      <c r="F55" s="754" t="s">
        <v>796</v>
      </c>
      <c r="G55" s="986" t="s">
        <v>93</v>
      </c>
      <c r="H55" s="987" t="s">
        <v>532</v>
      </c>
      <c r="I55" s="993" t="s">
        <v>803</v>
      </c>
      <c r="J55" s="628" t="s">
        <v>106</v>
      </c>
      <c r="K55" s="989">
        <v>2.5000000000000001E-2</v>
      </c>
      <c r="L55" s="1001">
        <v>1000</v>
      </c>
      <c r="M55" s="592">
        <v>431</v>
      </c>
      <c r="N55" s="647">
        <f t="shared" si="2"/>
        <v>0.43099999999999999</v>
      </c>
      <c r="O55" s="594"/>
      <c r="P55" s="101"/>
    </row>
    <row r="56" spans="1:16" s="619" customFormat="1" ht="25.5">
      <c r="A56" s="991" t="s">
        <v>399</v>
      </c>
      <c r="B56" s="991" t="s">
        <v>399</v>
      </c>
      <c r="C56" s="984">
        <v>2014</v>
      </c>
      <c r="D56" s="412" t="s">
        <v>711</v>
      </c>
      <c r="E56" s="1000">
        <v>1</v>
      </c>
      <c r="F56" s="754" t="s">
        <v>796</v>
      </c>
      <c r="G56" s="986" t="s">
        <v>93</v>
      </c>
      <c r="H56" s="987" t="s">
        <v>532</v>
      </c>
      <c r="I56" s="993" t="s">
        <v>804</v>
      </c>
      <c r="J56" s="628" t="s">
        <v>106</v>
      </c>
      <c r="K56" s="989">
        <v>2.5000000000000001E-2</v>
      </c>
      <c r="L56" s="1001">
        <v>1000</v>
      </c>
      <c r="M56" s="592">
        <v>431</v>
      </c>
      <c r="N56" s="647">
        <f t="shared" si="2"/>
        <v>0.43099999999999999</v>
      </c>
      <c r="O56" s="594"/>
      <c r="P56" s="101"/>
    </row>
    <row r="57" spans="1:16" s="619" customFormat="1" ht="25.5">
      <c r="A57" s="991" t="s">
        <v>399</v>
      </c>
      <c r="B57" s="991" t="s">
        <v>399</v>
      </c>
      <c r="C57" s="984">
        <v>2014</v>
      </c>
      <c r="D57" s="412" t="s">
        <v>711</v>
      </c>
      <c r="E57" s="1000">
        <v>1</v>
      </c>
      <c r="F57" s="754" t="s">
        <v>796</v>
      </c>
      <c r="G57" s="986" t="s">
        <v>93</v>
      </c>
      <c r="H57" s="987" t="s">
        <v>532</v>
      </c>
      <c r="I57" s="993" t="s">
        <v>111</v>
      </c>
      <c r="J57" s="628" t="s">
        <v>106</v>
      </c>
      <c r="K57" s="989">
        <v>2.5000000000000001E-2</v>
      </c>
      <c r="L57" s="1001">
        <v>1000</v>
      </c>
      <c r="M57" s="592">
        <v>494</v>
      </c>
      <c r="N57" s="647">
        <f t="shared" si="2"/>
        <v>0.49399999999999999</v>
      </c>
      <c r="O57" s="594"/>
      <c r="P57" s="101"/>
    </row>
    <row r="58" spans="1:16" s="619" customFormat="1" ht="25.5">
      <c r="A58" s="991" t="s">
        <v>399</v>
      </c>
      <c r="B58" s="991" t="s">
        <v>399</v>
      </c>
      <c r="C58" s="984">
        <v>2014</v>
      </c>
      <c r="D58" s="412" t="s">
        <v>711</v>
      </c>
      <c r="E58" s="1000">
        <v>1</v>
      </c>
      <c r="F58" s="754" t="s">
        <v>796</v>
      </c>
      <c r="G58" s="986" t="s">
        <v>93</v>
      </c>
      <c r="H58" s="987" t="s">
        <v>532</v>
      </c>
      <c r="I58" s="993" t="s">
        <v>806</v>
      </c>
      <c r="J58" s="628" t="s">
        <v>106</v>
      </c>
      <c r="K58" s="989">
        <v>2.5000000000000001E-2</v>
      </c>
      <c r="L58" s="1001">
        <v>1000</v>
      </c>
      <c r="M58" s="592">
        <v>494</v>
      </c>
      <c r="N58" s="647">
        <f t="shared" si="2"/>
        <v>0.49399999999999999</v>
      </c>
      <c r="O58" s="594"/>
      <c r="P58" s="101"/>
    </row>
    <row r="59" spans="1:16" s="619" customFormat="1" ht="25.5">
      <c r="A59" s="991" t="s">
        <v>399</v>
      </c>
      <c r="B59" s="991" t="s">
        <v>399</v>
      </c>
      <c r="C59" s="984">
        <v>2014</v>
      </c>
      <c r="D59" s="412" t="s">
        <v>970</v>
      </c>
      <c r="E59" s="1000">
        <v>2</v>
      </c>
      <c r="F59" s="754" t="s">
        <v>796</v>
      </c>
      <c r="G59" s="986" t="s">
        <v>93</v>
      </c>
      <c r="H59" s="987" t="s">
        <v>532</v>
      </c>
      <c r="I59" s="993" t="s">
        <v>805</v>
      </c>
      <c r="J59" s="628" t="s">
        <v>106</v>
      </c>
      <c r="K59" s="989">
        <v>2.5000000000000001E-2</v>
      </c>
      <c r="L59" s="1001">
        <v>200</v>
      </c>
      <c r="M59" s="592">
        <v>428</v>
      </c>
      <c r="N59" s="647">
        <f t="shared" si="2"/>
        <v>2.14</v>
      </c>
      <c r="O59" s="594"/>
      <c r="P59" s="101"/>
    </row>
    <row r="60" spans="1:16" s="619" customFormat="1" ht="25.5" customHeight="1">
      <c r="A60" s="991" t="s">
        <v>399</v>
      </c>
      <c r="B60" s="991" t="s">
        <v>399</v>
      </c>
      <c r="C60" s="984">
        <v>2014</v>
      </c>
      <c r="D60" s="412" t="s">
        <v>970</v>
      </c>
      <c r="E60" s="1000">
        <v>2</v>
      </c>
      <c r="F60" s="754" t="s">
        <v>796</v>
      </c>
      <c r="G60" s="986" t="s">
        <v>93</v>
      </c>
      <c r="H60" s="987" t="s">
        <v>532</v>
      </c>
      <c r="I60" s="993" t="s">
        <v>803</v>
      </c>
      <c r="J60" s="628" t="s">
        <v>106</v>
      </c>
      <c r="K60" s="989">
        <v>2.5000000000000001E-2</v>
      </c>
      <c r="L60" s="1001">
        <v>200</v>
      </c>
      <c r="M60" s="592">
        <v>171</v>
      </c>
      <c r="N60" s="647">
        <f t="shared" si="2"/>
        <v>0.85499999999999998</v>
      </c>
      <c r="O60" s="594"/>
      <c r="P60" s="101"/>
    </row>
    <row r="61" spans="1:16" s="619" customFormat="1" ht="25.5" customHeight="1">
      <c r="A61" s="991" t="s">
        <v>399</v>
      </c>
      <c r="B61" s="991" t="s">
        <v>399</v>
      </c>
      <c r="C61" s="984">
        <v>2014</v>
      </c>
      <c r="D61" s="412" t="s">
        <v>970</v>
      </c>
      <c r="E61" s="1000">
        <v>2</v>
      </c>
      <c r="F61" s="754" t="s">
        <v>796</v>
      </c>
      <c r="G61" s="986" t="s">
        <v>93</v>
      </c>
      <c r="H61" s="987" t="s">
        <v>532</v>
      </c>
      <c r="I61" s="993" t="s">
        <v>804</v>
      </c>
      <c r="J61" s="628" t="s">
        <v>106</v>
      </c>
      <c r="K61" s="989">
        <v>2.5000000000000001E-2</v>
      </c>
      <c r="L61" s="1001">
        <v>200</v>
      </c>
      <c r="M61" s="592">
        <v>171</v>
      </c>
      <c r="N61" s="647">
        <f t="shared" si="2"/>
        <v>0.85499999999999998</v>
      </c>
      <c r="O61" s="594"/>
      <c r="P61" s="101"/>
    </row>
    <row r="62" spans="1:16" s="619" customFormat="1" ht="25.5" customHeight="1">
      <c r="A62" s="991" t="s">
        <v>399</v>
      </c>
      <c r="B62" s="991" t="s">
        <v>399</v>
      </c>
      <c r="C62" s="984">
        <v>2014</v>
      </c>
      <c r="D62" s="412" t="s">
        <v>970</v>
      </c>
      <c r="E62" s="1000">
        <v>2</v>
      </c>
      <c r="F62" s="754" t="s">
        <v>796</v>
      </c>
      <c r="G62" s="986" t="s">
        <v>93</v>
      </c>
      <c r="H62" s="987" t="s">
        <v>532</v>
      </c>
      <c r="I62" s="993" t="s">
        <v>111</v>
      </c>
      <c r="J62" s="628" t="s">
        <v>106</v>
      </c>
      <c r="K62" s="989">
        <v>2.5000000000000001E-2</v>
      </c>
      <c r="L62" s="1001">
        <v>200</v>
      </c>
      <c r="M62" s="592">
        <v>465</v>
      </c>
      <c r="N62" s="647">
        <f t="shared" si="2"/>
        <v>2.3250000000000002</v>
      </c>
      <c r="O62" s="594"/>
      <c r="P62" s="101"/>
    </row>
    <row r="63" spans="1:16" s="619" customFormat="1" ht="25.5">
      <c r="A63" s="991" t="s">
        <v>399</v>
      </c>
      <c r="B63" s="991" t="s">
        <v>399</v>
      </c>
      <c r="C63" s="984">
        <v>2014</v>
      </c>
      <c r="D63" s="412" t="s">
        <v>970</v>
      </c>
      <c r="E63" s="1000">
        <v>2</v>
      </c>
      <c r="F63" s="754" t="s">
        <v>796</v>
      </c>
      <c r="G63" s="986" t="s">
        <v>93</v>
      </c>
      <c r="H63" s="987" t="s">
        <v>532</v>
      </c>
      <c r="I63" s="993" t="s">
        <v>806</v>
      </c>
      <c r="J63" s="628" t="s">
        <v>106</v>
      </c>
      <c r="K63" s="989">
        <v>2.5000000000000001E-2</v>
      </c>
      <c r="L63" s="1001">
        <v>200</v>
      </c>
      <c r="M63" s="592">
        <v>427</v>
      </c>
      <c r="N63" s="658">
        <f t="shared" si="2"/>
        <v>2.1349999999999998</v>
      </c>
      <c r="O63" s="540"/>
      <c r="P63" s="101"/>
    </row>
    <row r="64" spans="1:16" s="619" customFormat="1" ht="25.5" customHeight="1">
      <c r="A64" s="991" t="s">
        <v>399</v>
      </c>
      <c r="B64" s="991" t="s">
        <v>399</v>
      </c>
      <c r="C64" s="984">
        <v>2014</v>
      </c>
      <c r="D64" s="466" t="s">
        <v>798</v>
      </c>
      <c r="E64" s="1000">
        <v>2</v>
      </c>
      <c r="F64" s="754" t="s">
        <v>796</v>
      </c>
      <c r="G64" s="986" t="s">
        <v>93</v>
      </c>
      <c r="H64" s="987" t="s">
        <v>532</v>
      </c>
      <c r="I64" s="993" t="s">
        <v>803</v>
      </c>
      <c r="J64" s="628" t="s">
        <v>106</v>
      </c>
      <c r="K64" s="989">
        <v>0.125</v>
      </c>
      <c r="L64" s="1001">
        <v>250</v>
      </c>
      <c r="M64" s="592">
        <v>34</v>
      </c>
      <c r="N64" s="647">
        <f t="shared" si="2"/>
        <v>0.13600000000000001</v>
      </c>
      <c r="O64" s="594"/>
      <c r="P64" s="101"/>
    </row>
    <row r="65" spans="1:19" s="619" customFormat="1" ht="25.5" customHeight="1">
      <c r="A65" s="991" t="s">
        <v>399</v>
      </c>
      <c r="B65" s="991" t="s">
        <v>399</v>
      </c>
      <c r="C65" s="984">
        <v>2014</v>
      </c>
      <c r="D65" s="466" t="s">
        <v>798</v>
      </c>
      <c r="E65" s="1000">
        <v>2</v>
      </c>
      <c r="F65" s="754" t="s">
        <v>796</v>
      </c>
      <c r="G65" s="986" t="s">
        <v>93</v>
      </c>
      <c r="H65" s="987" t="s">
        <v>532</v>
      </c>
      <c r="I65" s="993" t="s">
        <v>804</v>
      </c>
      <c r="J65" s="628" t="s">
        <v>106</v>
      </c>
      <c r="K65" s="989">
        <v>0.125</v>
      </c>
      <c r="L65" s="1001">
        <v>250</v>
      </c>
      <c r="M65" s="592">
        <v>34</v>
      </c>
      <c r="N65" s="647">
        <f t="shared" si="2"/>
        <v>0.13600000000000001</v>
      </c>
      <c r="O65" s="594"/>
      <c r="P65" s="101"/>
    </row>
    <row r="66" spans="1:19" s="619" customFormat="1" ht="25.5" customHeight="1">
      <c r="A66" s="991" t="s">
        <v>399</v>
      </c>
      <c r="B66" s="991" t="s">
        <v>399</v>
      </c>
      <c r="C66" s="984">
        <v>2014</v>
      </c>
      <c r="D66" s="466" t="s">
        <v>798</v>
      </c>
      <c r="E66" s="1000">
        <v>2</v>
      </c>
      <c r="F66" s="754" t="s">
        <v>796</v>
      </c>
      <c r="G66" s="986" t="s">
        <v>93</v>
      </c>
      <c r="H66" s="987" t="s">
        <v>532</v>
      </c>
      <c r="I66" s="993" t="s">
        <v>111</v>
      </c>
      <c r="J66" s="628" t="s">
        <v>106</v>
      </c>
      <c r="K66" s="989">
        <v>0.125</v>
      </c>
      <c r="L66" s="1001">
        <v>250</v>
      </c>
      <c r="M66" s="592">
        <v>35</v>
      </c>
      <c r="N66" s="647">
        <f t="shared" si="2"/>
        <v>0.14000000000000001</v>
      </c>
      <c r="O66" s="594"/>
      <c r="P66" s="101"/>
    </row>
    <row r="67" spans="1:19" s="619" customFormat="1" ht="63.75">
      <c r="A67" s="991" t="s">
        <v>399</v>
      </c>
      <c r="B67" s="991" t="s">
        <v>399</v>
      </c>
      <c r="C67" s="984">
        <v>2014</v>
      </c>
      <c r="D67" s="412" t="s">
        <v>932</v>
      </c>
      <c r="E67" s="985">
        <v>1</v>
      </c>
      <c r="F67" s="754" t="s">
        <v>796</v>
      </c>
      <c r="G67" s="986" t="s">
        <v>93</v>
      </c>
      <c r="H67" s="987" t="s">
        <v>532</v>
      </c>
      <c r="I67" s="993" t="s">
        <v>930</v>
      </c>
      <c r="J67" s="628" t="s">
        <v>106</v>
      </c>
      <c r="K67" s="990" t="s">
        <v>1021</v>
      </c>
      <c r="L67" s="990" t="s">
        <v>1021</v>
      </c>
      <c r="M67" s="592">
        <v>47</v>
      </c>
      <c r="N67" s="647" t="e">
        <f t="shared" si="2"/>
        <v>#VALUE!</v>
      </c>
      <c r="O67" s="738" t="s">
        <v>814</v>
      </c>
      <c r="P67" s="101"/>
    </row>
    <row r="68" spans="1:19" s="619" customFormat="1" ht="63.75">
      <c r="A68" s="991" t="s">
        <v>399</v>
      </c>
      <c r="B68" s="991" t="s">
        <v>399</v>
      </c>
      <c r="C68" s="984">
        <v>2014</v>
      </c>
      <c r="D68" s="412" t="s">
        <v>932</v>
      </c>
      <c r="E68" s="985">
        <v>1</v>
      </c>
      <c r="F68" s="754" t="s">
        <v>796</v>
      </c>
      <c r="G68" s="986" t="s">
        <v>93</v>
      </c>
      <c r="H68" s="987" t="s">
        <v>532</v>
      </c>
      <c r="I68" s="993" t="s">
        <v>931</v>
      </c>
      <c r="J68" s="628" t="s">
        <v>106</v>
      </c>
      <c r="K68" s="990" t="s">
        <v>1021</v>
      </c>
      <c r="L68" s="990" t="s">
        <v>1021</v>
      </c>
      <c r="M68" s="592">
        <v>47</v>
      </c>
      <c r="N68" s="647" t="e">
        <f t="shared" si="2"/>
        <v>#VALUE!</v>
      </c>
      <c r="O68" s="738" t="s">
        <v>814</v>
      </c>
      <c r="P68" s="101"/>
    </row>
    <row r="69" spans="1:19" s="619" customFormat="1" ht="63.75">
      <c r="A69" s="991" t="s">
        <v>399</v>
      </c>
      <c r="B69" s="991" t="s">
        <v>399</v>
      </c>
      <c r="C69" s="984">
        <v>2014</v>
      </c>
      <c r="D69" s="412" t="s">
        <v>932</v>
      </c>
      <c r="E69" s="985">
        <v>1</v>
      </c>
      <c r="F69" s="754" t="s">
        <v>796</v>
      </c>
      <c r="G69" s="986" t="s">
        <v>93</v>
      </c>
      <c r="H69" s="987" t="s">
        <v>532</v>
      </c>
      <c r="I69" s="993" t="s">
        <v>810</v>
      </c>
      <c r="J69" s="628" t="s">
        <v>106</v>
      </c>
      <c r="K69" s="990" t="s">
        <v>1021</v>
      </c>
      <c r="L69" s="990" t="s">
        <v>1021</v>
      </c>
      <c r="M69" s="592">
        <v>49</v>
      </c>
      <c r="N69" s="647" t="e">
        <f t="shared" si="2"/>
        <v>#VALUE!</v>
      </c>
      <c r="O69" s="738" t="s">
        <v>814</v>
      </c>
      <c r="P69" s="101"/>
    </row>
    <row r="70" spans="1:19" s="619" customFormat="1" ht="25.5" customHeight="1">
      <c r="A70" s="991" t="s">
        <v>399</v>
      </c>
      <c r="B70" s="991" t="s">
        <v>399</v>
      </c>
      <c r="C70" s="984">
        <v>2014</v>
      </c>
      <c r="D70" s="412" t="s">
        <v>795</v>
      </c>
      <c r="E70" s="1000">
        <v>2</v>
      </c>
      <c r="F70" s="754" t="s">
        <v>796</v>
      </c>
      <c r="G70" s="986" t="s">
        <v>93</v>
      </c>
      <c r="H70" s="987" t="s">
        <v>532</v>
      </c>
      <c r="I70" s="993" t="s">
        <v>805</v>
      </c>
      <c r="J70" s="628" t="s">
        <v>106</v>
      </c>
      <c r="K70" s="989">
        <v>2.5000000000000001E-2</v>
      </c>
      <c r="L70" s="1001">
        <v>400</v>
      </c>
      <c r="M70" s="592">
        <v>388</v>
      </c>
      <c r="N70" s="647">
        <f t="shared" ref="N70:N101" si="3">M70/L70</f>
        <v>0.97</v>
      </c>
      <c r="O70" s="594"/>
      <c r="P70" s="101"/>
    </row>
    <row r="71" spans="1:19" s="619" customFormat="1" ht="25.5" customHeight="1">
      <c r="A71" s="991" t="s">
        <v>399</v>
      </c>
      <c r="B71" s="991" t="s">
        <v>399</v>
      </c>
      <c r="C71" s="984">
        <v>2014</v>
      </c>
      <c r="D71" s="412" t="s">
        <v>795</v>
      </c>
      <c r="E71" s="1000">
        <v>2</v>
      </c>
      <c r="F71" s="754" t="s">
        <v>796</v>
      </c>
      <c r="G71" s="986" t="s">
        <v>93</v>
      </c>
      <c r="H71" s="987" t="s">
        <v>532</v>
      </c>
      <c r="I71" s="993" t="s">
        <v>803</v>
      </c>
      <c r="J71" s="628" t="s">
        <v>106</v>
      </c>
      <c r="K71" s="989">
        <v>2.5000000000000001E-2</v>
      </c>
      <c r="L71" s="1001">
        <v>400</v>
      </c>
      <c r="M71" s="592">
        <v>395</v>
      </c>
      <c r="N71" s="647">
        <f t="shared" si="3"/>
        <v>0.98750000000000004</v>
      </c>
      <c r="O71" s="594"/>
      <c r="P71" s="101"/>
    </row>
    <row r="72" spans="1:19" s="619" customFormat="1" ht="25.5" customHeight="1">
      <c r="A72" s="991" t="s">
        <v>399</v>
      </c>
      <c r="B72" s="991" t="s">
        <v>399</v>
      </c>
      <c r="C72" s="984">
        <v>2014</v>
      </c>
      <c r="D72" s="412" t="s">
        <v>795</v>
      </c>
      <c r="E72" s="1000">
        <v>2</v>
      </c>
      <c r="F72" s="754" t="s">
        <v>796</v>
      </c>
      <c r="G72" s="986" t="s">
        <v>93</v>
      </c>
      <c r="H72" s="987" t="s">
        <v>532</v>
      </c>
      <c r="I72" s="993" t="s">
        <v>804</v>
      </c>
      <c r="J72" s="628" t="s">
        <v>106</v>
      </c>
      <c r="K72" s="989">
        <v>2.5000000000000001E-2</v>
      </c>
      <c r="L72" s="1001">
        <v>400</v>
      </c>
      <c r="M72" s="592">
        <v>396</v>
      </c>
      <c r="N72" s="647">
        <f t="shared" si="3"/>
        <v>0.99</v>
      </c>
      <c r="O72" s="594"/>
      <c r="P72" s="101"/>
    </row>
    <row r="73" spans="1:19" s="619" customFormat="1" ht="25.5">
      <c r="A73" s="991" t="s">
        <v>399</v>
      </c>
      <c r="B73" s="991" t="s">
        <v>399</v>
      </c>
      <c r="C73" s="984">
        <v>2014</v>
      </c>
      <c r="D73" s="412" t="s">
        <v>795</v>
      </c>
      <c r="E73" s="1000">
        <v>2</v>
      </c>
      <c r="F73" s="754" t="s">
        <v>796</v>
      </c>
      <c r="G73" s="986" t="s">
        <v>93</v>
      </c>
      <c r="H73" s="987" t="s">
        <v>532</v>
      </c>
      <c r="I73" s="993" t="s">
        <v>111</v>
      </c>
      <c r="J73" s="628" t="s">
        <v>106</v>
      </c>
      <c r="K73" s="989">
        <v>2.5000000000000001E-2</v>
      </c>
      <c r="L73" s="1001">
        <v>400</v>
      </c>
      <c r="M73" s="592">
        <v>478</v>
      </c>
      <c r="N73" s="647">
        <f t="shared" si="3"/>
        <v>1.1950000000000001</v>
      </c>
      <c r="O73" s="594"/>
      <c r="P73" s="101"/>
      <c r="S73" s="1003"/>
    </row>
    <row r="74" spans="1:19" s="619" customFormat="1" ht="25.5">
      <c r="A74" s="991" t="s">
        <v>399</v>
      </c>
      <c r="B74" s="991" t="s">
        <v>399</v>
      </c>
      <c r="C74" s="984">
        <v>2014</v>
      </c>
      <c r="D74" s="412" t="s">
        <v>795</v>
      </c>
      <c r="E74" s="1000">
        <v>2</v>
      </c>
      <c r="F74" s="754" t="s">
        <v>796</v>
      </c>
      <c r="G74" s="986" t="s">
        <v>93</v>
      </c>
      <c r="H74" s="987" t="s">
        <v>532</v>
      </c>
      <c r="I74" s="993" t="s">
        <v>806</v>
      </c>
      <c r="J74" s="628" t="s">
        <v>106</v>
      </c>
      <c r="K74" s="989">
        <v>2.5000000000000001E-2</v>
      </c>
      <c r="L74" s="1001">
        <v>400</v>
      </c>
      <c r="M74" s="592">
        <v>388</v>
      </c>
      <c r="N74" s="647">
        <f t="shared" si="3"/>
        <v>0.97</v>
      </c>
      <c r="O74" s="594"/>
      <c r="P74" s="101"/>
      <c r="S74" s="1004"/>
    </row>
    <row r="75" spans="1:19" s="619" customFormat="1" ht="25.5">
      <c r="A75" s="991" t="s">
        <v>399</v>
      </c>
      <c r="B75" s="991" t="s">
        <v>399</v>
      </c>
      <c r="C75" s="984">
        <v>2014</v>
      </c>
      <c r="D75" s="466" t="s">
        <v>799</v>
      </c>
      <c r="E75" s="1000">
        <v>2</v>
      </c>
      <c r="F75" s="754" t="s">
        <v>796</v>
      </c>
      <c r="G75" s="986" t="s">
        <v>93</v>
      </c>
      <c r="H75" s="987" t="s">
        <v>532</v>
      </c>
      <c r="I75" s="993" t="s">
        <v>805</v>
      </c>
      <c r="J75" s="628" t="s">
        <v>106</v>
      </c>
      <c r="K75" s="989">
        <v>2.5000000000000001E-2</v>
      </c>
      <c r="L75" s="1001">
        <v>400</v>
      </c>
      <c r="M75" s="592">
        <v>100</v>
      </c>
      <c r="N75" s="647">
        <f t="shared" si="3"/>
        <v>0.25</v>
      </c>
      <c r="O75" s="594"/>
      <c r="P75" s="101"/>
      <c r="S75" s="1004"/>
    </row>
    <row r="76" spans="1:19" s="619" customFormat="1" ht="25.5" customHeight="1">
      <c r="A76" s="991" t="s">
        <v>399</v>
      </c>
      <c r="B76" s="991" t="s">
        <v>399</v>
      </c>
      <c r="C76" s="984">
        <v>2014</v>
      </c>
      <c r="D76" s="466" t="s">
        <v>799</v>
      </c>
      <c r="E76" s="1000">
        <v>2</v>
      </c>
      <c r="F76" s="754" t="s">
        <v>796</v>
      </c>
      <c r="G76" s="986" t="s">
        <v>93</v>
      </c>
      <c r="H76" s="987" t="s">
        <v>532</v>
      </c>
      <c r="I76" s="993" t="s">
        <v>803</v>
      </c>
      <c r="J76" s="628" t="s">
        <v>106</v>
      </c>
      <c r="K76" s="989">
        <v>2.5000000000000001E-2</v>
      </c>
      <c r="L76" s="1001">
        <v>400</v>
      </c>
      <c r="M76" s="592">
        <v>79</v>
      </c>
      <c r="N76" s="647">
        <f t="shared" si="3"/>
        <v>0.19750000000000001</v>
      </c>
      <c r="O76" s="594"/>
      <c r="P76" s="101"/>
      <c r="S76" s="1004"/>
    </row>
    <row r="77" spans="1:19" s="619" customFormat="1" ht="25.5" customHeight="1">
      <c r="A77" s="991" t="s">
        <v>399</v>
      </c>
      <c r="B77" s="991" t="s">
        <v>399</v>
      </c>
      <c r="C77" s="984">
        <v>2014</v>
      </c>
      <c r="D77" s="466" t="s">
        <v>799</v>
      </c>
      <c r="E77" s="1000">
        <v>2</v>
      </c>
      <c r="F77" s="754" t="s">
        <v>796</v>
      </c>
      <c r="G77" s="986" t="s">
        <v>93</v>
      </c>
      <c r="H77" s="987" t="s">
        <v>532</v>
      </c>
      <c r="I77" s="993" t="s">
        <v>804</v>
      </c>
      <c r="J77" s="628" t="s">
        <v>106</v>
      </c>
      <c r="K77" s="989">
        <v>2.5000000000000001E-2</v>
      </c>
      <c r="L77" s="1001">
        <v>400</v>
      </c>
      <c r="M77" s="592">
        <v>80</v>
      </c>
      <c r="N77" s="647">
        <f t="shared" si="3"/>
        <v>0.2</v>
      </c>
      <c r="O77" s="594"/>
      <c r="P77" s="101"/>
      <c r="S77" s="1004"/>
    </row>
    <row r="78" spans="1:19" s="619" customFormat="1" ht="25.5" customHeight="1">
      <c r="A78" s="991" t="s">
        <v>399</v>
      </c>
      <c r="B78" s="991" t="s">
        <v>399</v>
      </c>
      <c r="C78" s="984">
        <v>2014</v>
      </c>
      <c r="D78" s="466" t="s">
        <v>799</v>
      </c>
      <c r="E78" s="1000">
        <v>2</v>
      </c>
      <c r="F78" s="754" t="s">
        <v>796</v>
      </c>
      <c r="G78" s="986" t="s">
        <v>93</v>
      </c>
      <c r="H78" s="987" t="s">
        <v>532</v>
      </c>
      <c r="I78" s="993" t="s">
        <v>111</v>
      </c>
      <c r="J78" s="628" t="s">
        <v>106</v>
      </c>
      <c r="K78" s="989">
        <v>2.5000000000000001E-2</v>
      </c>
      <c r="L78" s="1001">
        <v>400</v>
      </c>
      <c r="M78" s="592">
        <v>101</v>
      </c>
      <c r="N78" s="647">
        <f t="shared" si="3"/>
        <v>0.2525</v>
      </c>
      <c r="O78" s="594"/>
      <c r="P78" s="101"/>
    </row>
    <row r="79" spans="1:19" s="619" customFormat="1" ht="25.5" customHeight="1">
      <c r="A79" s="991" t="s">
        <v>399</v>
      </c>
      <c r="B79" s="991" t="s">
        <v>399</v>
      </c>
      <c r="C79" s="984">
        <v>2014</v>
      </c>
      <c r="D79" s="466" t="s">
        <v>799</v>
      </c>
      <c r="E79" s="1000">
        <v>2</v>
      </c>
      <c r="F79" s="754" t="s">
        <v>796</v>
      </c>
      <c r="G79" s="986" t="s">
        <v>93</v>
      </c>
      <c r="H79" s="987" t="s">
        <v>532</v>
      </c>
      <c r="I79" s="993" t="s">
        <v>806</v>
      </c>
      <c r="J79" s="628" t="s">
        <v>106</v>
      </c>
      <c r="K79" s="989">
        <v>2.5000000000000001E-2</v>
      </c>
      <c r="L79" s="1001">
        <v>400</v>
      </c>
      <c r="M79" s="592">
        <v>100</v>
      </c>
      <c r="N79" s="647">
        <f t="shared" si="3"/>
        <v>0.25</v>
      </c>
      <c r="O79" s="594"/>
      <c r="P79" s="101"/>
    </row>
    <row r="80" spans="1:19" s="619" customFormat="1" ht="25.5" customHeight="1">
      <c r="A80" s="991" t="s">
        <v>399</v>
      </c>
      <c r="B80" s="991" t="s">
        <v>399</v>
      </c>
      <c r="C80" s="984">
        <v>2014</v>
      </c>
      <c r="D80" s="466" t="s">
        <v>800</v>
      </c>
      <c r="E80" s="1000">
        <v>2</v>
      </c>
      <c r="F80" s="754" t="s">
        <v>796</v>
      </c>
      <c r="G80" s="986" t="s">
        <v>93</v>
      </c>
      <c r="H80" s="987" t="s">
        <v>532</v>
      </c>
      <c r="I80" s="993" t="s">
        <v>805</v>
      </c>
      <c r="J80" s="628" t="s">
        <v>106</v>
      </c>
      <c r="K80" s="989">
        <v>2.5000000000000001E-2</v>
      </c>
      <c r="L80" s="1001">
        <v>400</v>
      </c>
      <c r="M80" s="592">
        <v>278</v>
      </c>
      <c r="N80" s="647">
        <f t="shared" si="3"/>
        <v>0.69499999999999995</v>
      </c>
      <c r="O80" s="594"/>
      <c r="P80" s="101"/>
    </row>
    <row r="81" spans="1:16" s="619" customFormat="1" ht="25.5">
      <c r="A81" s="991" t="s">
        <v>399</v>
      </c>
      <c r="B81" s="991" t="s">
        <v>399</v>
      </c>
      <c r="C81" s="984">
        <v>2014</v>
      </c>
      <c r="D81" s="466" t="s">
        <v>800</v>
      </c>
      <c r="E81" s="1000">
        <v>2</v>
      </c>
      <c r="F81" s="754" t="s">
        <v>796</v>
      </c>
      <c r="G81" s="986" t="s">
        <v>93</v>
      </c>
      <c r="H81" s="987" t="s">
        <v>532</v>
      </c>
      <c r="I81" s="993" t="s">
        <v>803</v>
      </c>
      <c r="J81" s="628" t="s">
        <v>106</v>
      </c>
      <c r="K81" s="989">
        <v>2.5000000000000001E-2</v>
      </c>
      <c r="L81" s="1001">
        <v>400</v>
      </c>
      <c r="M81" s="592">
        <v>74</v>
      </c>
      <c r="N81" s="658">
        <f t="shared" si="3"/>
        <v>0.185</v>
      </c>
      <c r="O81" s="540"/>
      <c r="P81" s="101"/>
    </row>
    <row r="82" spans="1:16" s="619" customFormat="1" ht="25.5">
      <c r="A82" s="991" t="s">
        <v>399</v>
      </c>
      <c r="B82" s="991" t="s">
        <v>399</v>
      </c>
      <c r="C82" s="984">
        <v>2014</v>
      </c>
      <c r="D82" s="466" t="s">
        <v>800</v>
      </c>
      <c r="E82" s="1000">
        <v>2</v>
      </c>
      <c r="F82" s="754" t="s">
        <v>796</v>
      </c>
      <c r="G82" s="986" t="s">
        <v>93</v>
      </c>
      <c r="H82" s="987" t="s">
        <v>532</v>
      </c>
      <c r="I82" s="993" t="s">
        <v>804</v>
      </c>
      <c r="J82" s="628" t="s">
        <v>106</v>
      </c>
      <c r="K82" s="989">
        <v>2.5000000000000001E-2</v>
      </c>
      <c r="L82" s="1001">
        <v>400</v>
      </c>
      <c r="M82" s="592">
        <v>74</v>
      </c>
      <c r="N82" s="658">
        <f t="shared" si="3"/>
        <v>0.185</v>
      </c>
      <c r="O82" s="540"/>
      <c r="P82" s="101"/>
    </row>
    <row r="83" spans="1:16" s="619" customFormat="1" ht="25.5">
      <c r="A83" s="991" t="s">
        <v>399</v>
      </c>
      <c r="B83" s="991" t="s">
        <v>399</v>
      </c>
      <c r="C83" s="984">
        <v>2014</v>
      </c>
      <c r="D83" s="466" t="s">
        <v>800</v>
      </c>
      <c r="E83" s="1000">
        <v>2</v>
      </c>
      <c r="F83" s="754" t="s">
        <v>796</v>
      </c>
      <c r="G83" s="986" t="s">
        <v>93</v>
      </c>
      <c r="H83" s="987" t="s">
        <v>532</v>
      </c>
      <c r="I83" s="993" t="s">
        <v>111</v>
      </c>
      <c r="J83" s="628" t="s">
        <v>106</v>
      </c>
      <c r="K83" s="989">
        <v>2.5000000000000001E-2</v>
      </c>
      <c r="L83" s="1001">
        <v>400</v>
      </c>
      <c r="M83" s="592">
        <v>371</v>
      </c>
      <c r="N83" s="658">
        <f t="shared" si="3"/>
        <v>0.92749999999999999</v>
      </c>
      <c r="O83" s="540"/>
      <c r="P83" s="101"/>
    </row>
    <row r="84" spans="1:16" s="619" customFormat="1" ht="25.5" customHeight="1">
      <c r="A84" s="991" t="s">
        <v>399</v>
      </c>
      <c r="B84" s="991" t="s">
        <v>399</v>
      </c>
      <c r="C84" s="984">
        <v>2014</v>
      </c>
      <c r="D84" s="466" t="s">
        <v>800</v>
      </c>
      <c r="E84" s="1000">
        <v>2</v>
      </c>
      <c r="F84" s="754" t="s">
        <v>796</v>
      </c>
      <c r="G84" s="986" t="s">
        <v>93</v>
      </c>
      <c r="H84" s="987" t="s">
        <v>532</v>
      </c>
      <c r="I84" s="993" t="s">
        <v>806</v>
      </c>
      <c r="J84" s="628" t="s">
        <v>106</v>
      </c>
      <c r="K84" s="989">
        <v>2.5000000000000001E-2</v>
      </c>
      <c r="L84" s="1001">
        <v>400</v>
      </c>
      <c r="M84" s="592">
        <v>276</v>
      </c>
      <c r="N84" s="647">
        <f t="shared" si="3"/>
        <v>0.69</v>
      </c>
      <c r="O84" s="594"/>
      <c r="P84" s="101"/>
    </row>
    <row r="85" spans="1:16" s="619" customFormat="1" ht="25.5" customHeight="1">
      <c r="A85" s="991" t="s">
        <v>399</v>
      </c>
      <c r="B85" s="991" t="s">
        <v>399</v>
      </c>
      <c r="C85" s="984">
        <v>2014</v>
      </c>
      <c r="D85" s="412" t="s">
        <v>634</v>
      </c>
      <c r="E85" s="985">
        <v>2</v>
      </c>
      <c r="F85" s="754" t="s">
        <v>25</v>
      </c>
      <c r="G85" s="986" t="s">
        <v>93</v>
      </c>
      <c r="H85" s="987" t="s">
        <v>527</v>
      </c>
      <c r="I85" s="1005" t="s">
        <v>803</v>
      </c>
      <c r="J85" s="628" t="s">
        <v>106</v>
      </c>
      <c r="K85" s="989">
        <v>2.5000000000000001E-2</v>
      </c>
      <c r="L85" s="990">
        <v>600</v>
      </c>
      <c r="M85" s="592">
        <v>565</v>
      </c>
      <c r="N85" s="647">
        <f t="shared" si="3"/>
        <v>0.94166666666666665</v>
      </c>
      <c r="O85" s="594"/>
      <c r="P85" s="101"/>
    </row>
    <row r="86" spans="1:16" s="619" customFormat="1" ht="25.5">
      <c r="A86" s="991" t="s">
        <v>399</v>
      </c>
      <c r="B86" s="991" t="s">
        <v>399</v>
      </c>
      <c r="C86" s="984">
        <v>2014</v>
      </c>
      <c r="D86" s="412" t="s">
        <v>634</v>
      </c>
      <c r="E86" s="985">
        <v>2</v>
      </c>
      <c r="F86" s="754" t="s">
        <v>25</v>
      </c>
      <c r="G86" s="986" t="s">
        <v>93</v>
      </c>
      <c r="H86" s="987" t="s">
        <v>527</v>
      </c>
      <c r="I86" s="1005" t="s">
        <v>804</v>
      </c>
      <c r="J86" s="628" t="s">
        <v>106</v>
      </c>
      <c r="K86" s="989">
        <v>2.5000000000000001E-2</v>
      </c>
      <c r="L86" s="990">
        <v>600</v>
      </c>
      <c r="M86" s="592">
        <v>594</v>
      </c>
      <c r="N86" s="647">
        <f t="shared" si="3"/>
        <v>0.99</v>
      </c>
      <c r="O86" s="594"/>
      <c r="P86" s="101"/>
    </row>
    <row r="87" spans="1:16" s="619" customFormat="1" ht="25.5">
      <c r="A87" s="991" t="s">
        <v>399</v>
      </c>
      <c r="B87" s="991" t="s">
        <v>399</v>
      </c>
      <c r="C87" s="984">
        <v>2014</v>
      </c>
      <c r="D87" s="412" t="s">
        <v>634</v>
      </c>
      <c r="E87" s="985">
        <v>2</v>
      </c>
      <c r="F87" s="754" t="s">
        <v>25</v>
      </c>
      <c r="G87" s="986" t="s">
        <v>93</v>
      </c>
      <c r="H87" s="987" t="s">
        <v>527</v>
      </c>
      <c r="I87" s="1005" t="s">
        <v>111</v>
      </c>
      <c r="J87" s="628" t="s">
        <v>106</v>
      </c>
      <c r="K87" s="989">
        <v>2.5000000000000001E-2</v>
      </c>
      <c r="L87" s="990">
        <v>600</v>
      </c>
      <c r="M87" s="592">
        <v>842</v>
      </c>
      <c r="N87" s="647">
        <f t="shared" si="3"/>
        <v>1.4033333333333333</v>
      </c>
      <c r="O87" s="594"/>
      <c r="P87" s="101"/>
    </row>
    <row r="88" spans="1:16" s="619" customFormat="1" ht="25.5" customHeight="1">
      <c r="A88" s="991" t="s">
        <v>399</v>
      </c>
      <c r="B88" s="991" t="s">
        <v>399</v>
      </c>
      <c r="C88" s="984">
        <v>2014</v>
      </c>
      <c r="D88" s="412" t="s">
        <v>648</v>
      </c>
      <c r="E88" s="985">
        <v>2</v>
      </c>
      <c r="F88" s="754" t="s">
        <v>25</v>
      </c>
      <c r="G88" s="986" t="s">
        <v>93</v>
      </c>
      <c r="H88" s="987" t="s">
        <v>527</v>
      </c>
      <c r="I88" s="1005" t="s">
        <v>803</v>
      </c>
      <c r="J88" s="628" t="s">
        <v>106</v>
      </c>
      <c r="K88" s="989">
        <v>0.125</v>
      </c>
      <c r="L88" s="990">
        <v>400</v>
      </c>
      <c r="M88" s="592">
        <v>112</v>
      </c>
      <c r="N88" s="647">
        <f t="shared" si="3"/>
        <v>0.28000000000000003</v>
      </c>
      <c r="O88" s="594"/>
      <c r="P88" s="101"/>
    </row>
    <row r="89" spans="1:16" s="619" customFormat="1" ht="25.5" customHeight="1">
      <c r="A89" s="991" t="s">
        <v>399</v>
      </c>
      <c r="B89" s="991" t="s">
        <v>399</v>
      </c>
      <c r="C89" s="984">
        <v>2014</v>
      </c>
      <c r="D89" s="412" t="s">
        <v>648</v>
      </c>
      <c r="E89" s="985">
        <v>2</v>
      </c>
      <c r="F89" s="754" t="s">
        <v>25</v>
      </c>
      <c r="G89" s="986" t="s">
        <v>93</v>
      </c>
      <c r="H89" s="987" t="s">
        <v>527</v>
      </c>
      <c r="I89" s="1005" t="s">
        <v>804</v>
      </c>
      <c r="J89" s="628" t="s">
        <v>106</v>
      </c>
      <c r="K89" s="989">
        <v>0.125</v>
      </c>
      <c r="L89" s="990">
        <v>400</v>
      </c>
      <c r="M89" s="592">
        <v>129</v>
      </c>
      <c r="N89" s="647">
        <f t="shared" si="3"/>
        <v>0.32250000000000001</v>
      </c>
      <c r="O89" s="594"/>
      <c r="P89" s="101"/>
    </row>
    <row r="90" spans="1:16" s="619" customFormat="1" ht="25.5" customHeight="1">
      <c r="A90" s="991" t="s">
        <v>399</v>
      </c>
      <c r="B90" s="991" t="s">
        <v>399</v>
      </c>
      <c r="C90" s="984">
        <v>2014</v>
      </c>
      <c r="D90" s="412" t="s">
        <v>648</v>
      </c>
      <c r="E90" s="985">
        <v>2</v>
      </c>
      <c r="F90" s="754" t="s">
        <v>25</v>
      </c>
      <c r="G90" s="986" t="s">
        <v>93</v>
      </c>
      <c r="H90" s="987" t="s">
        <v>527</v>
      </c>
      <c r="I90" s="1005" t="s">
        <v>111</v>
      </c>
      <c r="J90" s="628" t="s">
        <v>106</v>
      </c>
      <c r="K90" s="989">
        <v>0.125</v>
      </c>
      <c r="L90" s="990">
        <v>400</v>
      </c>
      <c r="M90" s="592">
        <v>136</v>
      </c>
      <c r="N90" s="647">
        <f t="shared" si="3"/>
        <v>0.34</v>
      </c>
      <c r="O90" s="594"/>
      <c r="P90" s="101"/>
    </row>
    <row r="91" spans="1:16" s="619" customFormat="1" ht="25.5" customHeight="1">
      <c r="A91" s="991" t="s">
        <v>399</v>
      </c>
      <c r="B91" s="991" t="s">
        <v>399</v>
      </c>
      <c r="C91" s="984">
        <v>2014</v>
      </c>
      <c r="D91" s="412" t="s">
        <v>650</v>
      </c>
      <c r="E91" s="985">
        <v>1</v>
      </c>
      <c r="F91" s="754" t="s">
        <v>25</v>
      </c>
      <c r="G91" s="986" t="s">
        <v>93</v>
      </c>
      <c r="H91" s="987" t="s">
        <v>527</v>
      </c>
      <c r="I91" s="1005" t="s">
        <v>805</v>
      </c>
      <c r="J91" s="628" t="s">
        <v>106</v>
      </c>
      <c r="K91" s="989">
        <v>2.5000000000000001E-2</v>
      </c>
      <c r="L91" s="990">
        <v>1000</v>
      </c>
      <c r="M91" s="592">
        <v>1493</v>
      </c>
      <c r="N91" s="647">
        <f t="shared" si="3"/>
        <v>1.4930000000000001</v>
      </c>
      <c r="O91" s="594"/>
      <c r="P91" s="101"/>
    </row>
    <row r="92" spans="1:16" s="619" customFormat="1" ht="25.5" customHeight="1">
      <c r="A92" s="991" t="s">
        <v>399</v>
      </c>
      <c r="B92" s="991" t="s">
        <v>399</v>
      </c>
      <c r="C92" s="984">
        <v>2014</v>
      </c>
      <c r="D92" s="412" t="s">
        <v>650</v>
      </c>
      <c r="E92" s="985">
        <v>1</v>
      </c>
      <c r="F92" s="754" t="s">
        <v>25</v>
      </c>
      <c r="G92" s="986" t="s">
        <v>93</v>
      </c>
      <c r="H92" s="987" t="s">
        <v>527</v>
      </c>
      <c r="I92" s="1005" t="s">
        <v>803</v>
      </c>
      <c r="J92" s="628" t="s">
        <v>106</v>
      </c>
      <c r="K92" s="989">
        <v>2.5000000000000001E-2</v>
      </c>
      <c r="L92" s="990">
        <v>1000</v>
      </c>
      <c r="M92" s="592">
        <v>1622</v>
      </c>
      <c r="N92" s="647">
        <f t="shared" si="3"/>
        <v>1.6220000000000001</v>
      </c>
      <c r="O92" s="594"/>
      <c r="P92" s="101"/>
    </row>
    <row r="93" spans="1:16" s="619" customFormat="1" ht="25.5" customHeight="1">
      <c r="A93" s="991" t="s">
        <v>399</v>
      </c>
      <c r="B93" s="991" t="s">
        <v>399</v>
      </c>
      <c r="C93" s="984">
        <v>2014</v>
      </c>
      <c r="D93" s="412" t="s">
        <v>650</v>
      </c>
      <c r="E93" s="985">
        <v>1</v>
      </c>
      <c r="F93" s="754" t="s">
        <v>25</v>
      </c>
      <c r="G93" s="986" t="s">
        <v>93</v>
      </c>
      <c r="H93" s="987" t="s">
        <v>527</v>
      </c>
      <c r="I93" s="1005" t="s">
        <v>804</v>
      </c>
      <c r="J93" s="628" t="s">
        <v>106</v>
      </c>
      <c r="K93" s="989">
        <v>2.5000000000000001E-2</v>
      </c>
      <c r="L93" s="990">
        <v>1000</v>
      </c>
      <c r="M93" s="592">
        <v>1688</v>
      </c>
      <c r="N93" s="647">
        <f t="shared" si="3"/>
        <v>1.6879999999999999</v>
      </c>
      <c r="O93" s="594"/>
      <c r="P93" s="101"/>
    </row>
    <row r="94" spans="1:16" s="619" customFormat="1" ht="25.5">
      <c r="A94" s="991" t="s">
        <v>399</v>
      </c>
      <c r="B94" s="991" t="s">
        <v>399</v>
      </c>
      <c r="C94" s="984">
        <v>2014</v>
      </c>
      <c r="D94" s="412" t="s">
        <v>650</v>
      </c>
      <c r="E94" s="985">
        <v>1</v>
      </c>
      <c r="F94" s="754" t="s">
        <v>25</v>
      </c>
      <c r="G94" s="986" t="s">
        <v>93</v>
      </c>
      <c r="H94" s="987" t="s">
        <v>527</v>
      </c>
      <c r="I94" s="1005" t="s">
        <v>111</v>
      </c>
      <c r="J94" s="628" t="s">
        <v>106</v>
      </c>
      <c r="K94" s="989">
        <v>2.5000000000000001E-2</v>
      </c>
      <c r="L94" s="990">
        <v>1000</v>
      </c>
      <c r="M94" s="592">
        <v>1955</v>
      </c>
      <c r="N94" s="658">
        <f t="shared" si="3"/>
        <v>1.9550000000000001</v>
      </c>
      <c r="O94" s="540"/>
      <c r="P94" s="101"/>
    </row>
    <row r="95" spans="1:16" s="619" customFormat="1" ht="25.5">
      <c r="A95" s="991" t="s">
        <v>399</v>
      </c>
      <c r="B95" s="991" t="s">
        <v>399</v>
      </c>
      <c r="C95" s="984">
        <v>2014</v>
      </c>
      <c r="D95" s="412" t="s">
        <v>650</v>
      </c>
      <c r="E95" s="985">
        <v>1</v>
      </c>
      <c r="F95" s="754" t="s">
        <v>25</v>
      </c>
      <c r="G95" s="986" t="s">
        <v>93</v>
      </c>
      <c r="H95" s="987" t="s">
        <v>527</v>
      </c>
      <c r="I95" s="1005" t="s">
        <v>806</v>
      </c>
      <c r="J95" s="628" t="s">
        <v>106</v>
      </c>
      <c r="K95" s="989">
        <v>2.5000000000000001E-2</v>
      </c>
      <c r="L95" s="990">
        <v>1000</v>
      </c>
      <c r="M95" s="592">
        <v>1493</v>
      </c>
      <c r="N95" s="658">
        <f t="shared" si="3"/>
        <v>1.4930000000000001</v>
      </c>
      <c r="O95" s="540"/>
      <c r="P95" s="101"/>
    </row>
    <row r="96" spans="1:16" s="619" customFormat="1" ht="25.5" customHeight="1">
      <c r="A96" s="991" t="s">
        <v>399</v>
      </c>
      <c r="B96" s="991" t="s">
        <v>399</v>
      </c>
      <c r="C96" s="984">
        <v>2014</v>
      </c>
      <c r="D96" s="1006" t="s">
        <v>793</v>
      </c>
      <c r="E96" s="985">
        <v>2</v>
      </c>
      <c r="F96" s="754" t="s">
        <v>25</v>
      </c>
      <c r="G96" s="986" t="s">
        <v>93</v>
      </c>
      <c r="H96" s="987" t="s">
        <v>527</v>
      </c>
      <c r="I96" s="1005" t="s">
        <v>803</v>
      </c>
      <c r="J96" s="628" t="s">
        <v>106</v>
      </c>
      <c r="K96" s="989">
        <v>0.125</v>
      </c>
      <c r="L96" s="990">
        <v>450</v>
      </c>
      <c r="M96" s="592">
        <v>1118</v>
      </c>
      <c r="N96" s="647">
        <f t="shared" si="3"/>
        <v>2.4844444444444442</v>
      </c>
      <c r="O96" s="594"/>
      <c r="P96" s="101"/>
    </row>
    <row r="97" spans="1:16" s="619" customFormat="1" ht="25.5" customHeight="1">
      <c r="A97" s="991" t="s">
        <v>399</v>
      </c>
      <c r="B97" s="991" t="s">
        <v>399</v>
      </c>
      <c r="C97" s="984">
        <v>2014</v>
      </c>
      <c r="D97" s="1006" t="s">
        <v>793</v>
      </c>
      <c r="E97" s="985">
        <v>2</v>
      </c>
      <c r="F97" s="754" t="s">
        <v>25</v>
      </c>
      <c r="G97" s="986" t="s">
        <v>93</v>
      </c>
      <c r="H97" s="987" t="s">
        <v>527</v>
      </c>
      <c r="I97" s="1005" t="s">
        <v>804</v>
      </c>
      <c r="J97" s="628" t="s">
        <v>106</v>
      </c>
      <c r="K97" s="989">
        <v>0.125</v>
      </c>
      <c r="L97" s="990">
        <v>450</v>
      </c>
      <c r="M97" s="592">
        <v>1162</v>
      </c>
      <c r="N97" s="647">
        <f t="shared" si="3"/>
        <v>2.5822222222222222</v>
      </c>
      <c r="O97" s="594"/>
      <c r="P97" s="101"/>
    </row>
    <row r="98" spans="1:16" s="619" customFormat="1" ht="25.5" customHeight="1">
      <c r="A98" s="991" t="s">
        <v>399</v>
      </c>
      <c r="B98" s="991" t="s">
        <v>399</v>
      </c>
      <c r="C98" s="984">
        <v>2014</v>
      </c>
      <c r="D98" s="1006" t="s">
        <v>793</v>
      </c>
      <c r="E98" s="985">
        <v>2</v>
      </c>
      <c r="F98" s="754" t="s">
        <v>25</v>
      </c>
      <c r="G98" s="986" t="s">
        <v>93</v>
      </c>
      <c r="H98" s="987" t="s">
        <v>527</v>
      </c>
      <c r="I98" s="1005" t="s">
        <v>111</v>
      </c>
      <c r="J98" s="628" t="s">
        <v>106</v>
      </c>
      <c r="K98" s="989">
        <v>0.125</v>
      </c>
      <c r="L98" s="990">
        <v>450</v>
      </c>
      <c r="M98" s="592">
        <v>968</v>
      </c>
      <c r="N98" s="647">
        <f t="shared" si="3"/>
        <v>2.1511111111111112</v>
      </c>
      <c r="O98" s="594"/>
      <c r="P98" s="101"/>
    </row>
    <row r="99" spans="1:16" s="619" customFormat="1" ht="25.5" customHeight="1">
      <c r="A99" s="991" t="s">
        <v>399</v>
      </c>
      <c r="B99" s="991" t="s">
        <v>399</v>
      </c>
      <c r="C99" s="984">
        <v>2014</v>
      </c>
      <c r="D99" s="412" t="s">
        <v>667</v>
      </c>
      <c r="E99" s="985">
        <v>2</v>
      </c>
      <c r="F99" s="754" t="s">
        <v>25</v>
      </c>
      <c r="G99" s="986" t="s">
        <v>93</v>
      </c>
      <c r="H99" s="987" t="s">
        <v>527</v>
      </c>
      <c r="I99" s="1005" t="s">
        <v>803</v>
      </c>
      <c r="J99" s="628" t="s">
        <v>106</v>
      </c>
      <c r="K99" s="989">
        <v>0.125</v>
      </c>
      <c r="L99" s="990">
        <v>450</v>
      </c>
      <c r="M99" s="592">
        <v>380</v>
      </c>
      <c r="N99" s="647">
        <f t="shared" si="3"/>
        <v>0.84444444444444444</v>
      </c>
      <c r="O99" s="594"/>
      <c r="P99" s="101"/>
    </row>
    <row r="100" spans="1:16" s="619" customFormat="1" ht="25.5" customHeight="1">
      <c r="A100" s="991" t="s">
        <v>399</v>
      </c>
      <c r="B100" s="991" t="s">
        <v>399</v>
      </c>
      <c r="C100" s="984">
        <v>2014</v>
      </c>
      <c r="D100" s="412" t="s">
        <v>667</v>
      </c>
      <c r="E100" s="985">
        <v>2</v>
      </c>
      <c r="F100" s="754" t="s">
        <v>25</v>
      </c>
      <c r="G100" s="986" t="s">
        <v>93</v>
      </c>
      <c r="H100" s="987" t="s">
        <v>527</v>
      </c>
      <c r="I100" s="1005" t="s">
        <v>804</v>
      </c>
      <c r="J100" s="628" t="s">
        <v>106</v>
      </c>
      <c r="K100" s="989">
        <v>0.125</v>
      </c>
      <c r="L100" s="990">
        <v>450</v>
      </c>
      <c r="M100" s="592">
        <v>380</v>
      </c>
      <c r="N100" s="647">
        <f t="shared" si="3"/>
        <v>0.84444444444444444</v>
      </c>
      <c r="O100" s="594"/>
      <c r="P100" s="101"/>
    </row>
    <row r="101" spans="1:16" s="619" customFormat="1" ht="25.5" customHeight="1">
      <c r="A101" s="991" t="s">
        <v>399</v>
      </c>
      <c r="B101" s="991" t="s">
        <v>399</v>
      </c>
      <c r="C101" s="984">
        <v>2014</v>
      </c>
      <c r="D101" s="412" t="s">
        <v>667</v>
      </c>
      <c r="E101" s="985">
        <v>2</v>
      </c>
      <c r="F101" s="754" t="s">
        <v>25</v>
      </c>
      <c r="G101" s="986" t="s">
        <v>93</v>
      </c>
      <c r="H101" s="987" t="s">
        <v>527</v>
      </c>
      <c r="I101" s="1005" t="s">
        <v>111</v>
      </c>
      <c r="J101" s="628" t="s">
        <v>106</v>
      </c>
      <c r="K101" s="989">
        <v>0.125</v>
      </c>
      <c r="L101" s="990">
        <v>450</v>
      </c>
      <c r="M101" s="592">
        <v>384</v>
      </c>
      <c r="N101" s="647">
        <f t="shared" si="3"/>
        <v>0.85333333333333339</v>
      </c>
      <c r="O101" s="594"/>
      <c r="P101" s="101"/>
    </row>
    <row r="102" spans="1:16" s="619" customFormat="1" ht="25.5" customHeight="1">
      <c r="A102" s="991" t="s">
        <v>399</v>
      </c>
      <c r="B102" s="991" t="s">
        <v>399</v>
      </c>
      <c r="C102" s="984">
        <v>2014</v>
      </c>
      <c r="D102" s="412" t="s">
        <v>669</v>
      </c>
      <c r="E102" s="985">
        <v>2</v>
      </c>
      <c r="F102" s="754" t="s">
        <v>25</v>
      </c>
      <c r="G102" s="986" t="s">
        <v>93</v>
      </c>
      <c r="H102" s="987" t="s">
        <v>527</v>
      </c>
      <c r="I102" s="1005" t="s">
        <v>805</v>
      </c>
      <c r="J102" s="628" t="s">
        <v>106</v>
      </c>
      <c r="K102" s="989">
        <v>2.5000000000000001E-2</v>
      </c>
      <c r="L102" s="990">
        <v>600</v>
      </c>
      <c r="M102" s="592">
        <v>391</v>
      </c>
      <c r="N102" s="647">
        <f t="shared" ref="N102:N133" si="4">M102/L102</f>
        <v>0.65166666666666662</v>
      </c>
      <c r="O102" s="594"/>
      <c r="P102" s="101"/>
    </row>
    <row r="103" spans="1:16" s="619" customFormat="1" ht="25.5" customHeight="1">
      <c r="A103" s="991" t="s">
        <v>399</v>
      </c>
      <c r="B103" s="991" t="s">
        <v>399</v>
      </c>
      <c r="C103" s="984">
        <v>2014</v>
      </c>
      <c r="D103" s="412" t="s">
        <v>669</v>
      </c>
      <c r="E103" s="985">
        <v>2</v>
      </c>
      <c r="F103" s="754" t="s">
        <v>25</v>
      </c>
      <c r="G103" s="986" t="s">
        <v>93</v>
      </c>
      <c r="H103" s="987" t="s">
        <v>527</v>
      </c>
      <c r="I103" s="1005" t="s">
        <v>803</v>
      </c>
      <c r="J103" s="628" t="s">
        <v>106</v>
      </c>
      <c r="K103" s="989">
        <v>2.5000000000000001E-2</v>
      </c>
      <c r="L103" s="990">
        <v>600</v>
      </c>
      <c r="M103" s="592">
        <v>283</v>
      </c>
      <c r="N103" s="647">
        <f t="shared" si="4"/>
        <v>0.47166666666666668</v>
      </c>
      <c r="O103" s="594"/>
      <c r="P103" s="101"/>
    </row>
    <row r="104" spans="1:16" s="619" customFormat="1" ht="25.5" customHeight="1">
      <c r="A104" s="991" t="s">
        <v>399</v>
      </c>
      <c r="B104" s="991" t="s">
        <v>399</v>
      </c>
      <c r="C104" s="984">
        <v>2014</v>
      </c>
      <c r="D104" s="412" t="s">
        <v>669</v>
      </c>
      <c r="E104" s="985">
        <v>2</v>
      </c>
      <c r="F104" s="754" t="s">
        <v>25</v>
      </c>
      <c r="G104" s="986" t="s">
        <v>93</v>
      </c>
      <c r="H104" s="987" t="s">
        <v>527</v>
      </c>
      <c r="I104" s="1005" t="s">
        <v>804</v>
      </c>
      <c r="J104" s="628" t="s">
        <v>106</v>
      </c>
      <c r="K104" s="989">
        <v>2.5000000000000001E-2</v>
      </c>
      <c r="L104" s="990">
        <v>600</v>
      </c>
      <c r="M104" s="592">
        <v>283</v>
      </c>
      <c r="N104" s="647">
        <f t="shared" si="4"/>
        <v>0.47166666666666668</v>
      </c>
      <c r="O104" s="594"/>
      <c r="P104" s="101"/>
    </row>
    <row r="105" spans="1:16" s="619" customFormat="1" ht="25.5" customHeight="1">
      <c r="A105" s="991" t="s">
        <v>399</v>
      </c>
      <c r="B105" s="991" t="s">
        <v>399</v>
      </c>
      <c r="C105" s="984">
        <v>2014</v>
      </c>
      <c r="D105" s="412" t="s">
        <v>669</v>
      </c>
      <c r="E105" s="985">
        <v>2</v>
      </c>
      <c r="F105" s="754" t="s">
        <v>25</v>
      </c>
      <c r="G105" s="986" t="s">
        <v>93</v>
      </c>
      <c r="H105" s="987" t="s">
        <v>527</v>
      </c>
      <c r="I105" s="1005" t="s">
        <v>111</v>
      </c>
      <c r="J105" s="628" t="s">
        <v>106</v>
      </c>
      <c r="K105" s="989">
        <v>2.5000000000000001E-2</v>
      </c>
      <c r="L105" s="990">
        <v>600</v>
      </c>
      <c r="M105" s="592">
        <v>432</v>
      </c>
      <c r="N105" s="647">
        <f t="shared" si="4"/>
        <v>0.72</v>
      </c>
      <c r="O105" s="594"/>
      <c r="P105" s="101"/>
    </row>
    <row r="106" spans="1:16" s="619" customFormat="1" ht="25.5">
      <c r="A106" s="991" t="s">
        <v>399</v>
      </c>
      <c r="B106" s="991" t="s">
        <v>399</v>
      </c>
      <c r="C106" s="984">
        <v>2014</v>
      </c>
      <c r="D106" s="412" t="s">
        <v>669</v>
      </c>
      <c r="E106" s="985">
        <v>2</v>
      </c>
      <c r="F106" s="754" t="s">
        <v>25</v>
      </c>
      <c r="G106" s="986" t="s">
        <v>93</v>
      </c>
      <c r="H106" s="987" t="s">
        <v>527</v>
      </c>
      <c r="I106" s="1005" t="s">
        <v>806</v>
      </c>
      <c r="J106" s="628" t="s">
        <v>106</v>
      </c>
      <c r="K106" s="989">
        <v>2.5000000000000001E-2</v>
      </c>
      <c r="L106" s="990">
        <v>600</v>
      </c>
      <c r="M106" s="592">
        <v>389</v>
      </c>
      <c r="N106" s="647">
        <f t="shared" si="4"/>
        <v>0.64833333333333332</v>
      </c>
      <c r="O106" s="594"/>
      <c r="P106" s="101"/>
    </row>
    <row r="107" spans="1:16" s="619" customFormat="1" ht="25.5">
      <c r="A107" s="991" t="s">
        <v>399</v>
      </c>
      <c r="B107" s="991" t="s">
        <v>399</v>
      </c>
      <c r="C107" s="984">
        <v>2014</v>
      </c>
      <c r="D107" s="412" t="s">
        <v>672</v>
      </c>
      <c r="E107" s="985">
        <v>1</v>
      </c>
      <c r="F107" s="754" t="s">
        <v>25</v>
      </c>
      <c r="G107" s="986" t="s">
        <v>93</v>
      </c>
      <c r="H107" s="987" t="s">
        <v>527</v>
      </c>
      <c r="I107" s="995" t="s">
        <v>805</v>
      </c>
      <c r="J107" s="628" t="s">
        <v>106</v>
      </c>
      <c r="K107" s="989">
        <v>2.5000000000000001E-2</v>
      </c>
      <c r="L107" s="990">
        <v>1000</v>
      </c>
      <c r="M107" s="592">
        <v>924</v>
      </c>
      <c r="N107" s="647">
        <f t="shared" si="4"/>
        <v>0.92400000000000004</v>
      </c>
      <c r="O107" s="594"/>
      <c r="P107" s="101"/>
    </row>
    <row r="108" spans="1:16" s="619" customFormat="1" ht="25.5">
      <c r="A108" s="991" t="s">
        <v>399</v>
      </c>
      <c r="B108" s="991" t="s">
        <v>399</v>
      </c>
      <c r="C108" s="984">
        <v>2014</v>
      </c>
      <c r="D108" s="412" t="s">
        <v>672</v>
      </c>
      <c r="E108" s="985">
        <v>1</v>
      </c>
      <c r="F108" s="754" t="s">
        <v>25</v>
      </c>
      <c r="G108" s="986" t="s">
        <v>93</v>
      </c>
      <c r="H108" s="987" t="s">
        <v>527</v>
      </c>
      <c r="I108" s="995" t="s">
        <v>803</v>
      </c>
      <c r="J108" s="628" t="s">
        <v>106</v>
      </c>
      <c r="K108" s="989">
        <v>2.5000000000000001E-2</v>
      </c>
      <c r="L108" s="990">
        <v>1000</v>
      </c>
      <c r="M108" s="592">
        <v>752</v>
      </c>
      <c r="N108" s="647">
        <f t="shared" si="4"/>
        <v>0.752</v>
      </c>
      <c r="O108" s="594"/>
      <c r="P108" s="101"/>
    </row>
    <row r="109" spans="1:16" s="619" customFormat="1" ht="25.5" customHeight="1">
      <c r="A109" s="991" t="s">
        <v>399</v>
      </c>
      <c r="B109" s="991" t="s">
        <v>399</v>
      </c>
      <c r="C109" s="984">
        <v>2014</v>
      </c>
      <c r="D109" s="412" t="s">
        <v>672</v>
      </c>
      <c r="E109" s="985">
        <v>1</v>
      </c>
      <c r="F109" s="754" t="s">
        <v>25</v>
      </c>
      <c r="G109" s="986" t="s">
        <v>93</v>
      </c>
      <c r="H109" s="987" t="s">
        <v>527</v>
      </c>
      <c r="I109" s="995" t="s">
        <v>804</v>
      </c>
      <c r="J109" s="628" t="s">
        <v>106</v>
      </c>
      <c r="K109" s="989">
        <v>2.5000000000000001E-2</v>
      </c>
      <c r="L109" s="990">
        <v>1000</v>
      </c>
      <c r="M109" s="592">
        <v>781</v>
      </c>
      <c r="N109" s="647">
        <f t="shared" si="4"/>
        <v>0.78100000000000003</v>
      </c>
      <c r="O109" s="594"/>
      <c r="P109" s="101"/>
    </row>
    <row r="110" spans="1:16" s="619" customFormat="1" ht="25.5" customHeight="1">
      <c r="A110" s="991" t="s">
        <v>399</v>
      </c>
      <c r="B110" s="991" t="s">
        <v>399</v>
      </c>
      <c r="C110" s="984">
        <v>2014</v>
      </c>
      <c r="D110" s="412" t="s">
        <v>672</v>
      </c>
      <c r="E110" s="985">
        <v>1</v>
      </c>
      <c r="F110" s="754" t="s">
        <v>25</v>
      </c>
      <c r="G110" s="986" t="s">
        <v>93</v>
      </c>
      <c r="H110" s="987" t="s">
        <v>527</v>
      </c>
      <c r="I110" s="995" t="s">
        <v>111</v>
      </c>
      <c r="J110" s="628" t="s">
        <v>106</v>
      </c>
      <c r="K110" s="989">
        <v>2.5000000000000001E-2</v>
      </c>
      <c r="L110" s="990">
        <v>1000</v>
      </c>
      <c r="M110" s="592">
        <v>1029</v>
      </c>
      <c r="N110" s="647">
        <f t="shared" si="4"/>
        <v>1.0289999999999999</v>
      </c>
      <c r="O110" s="594"/>
      <c r="P110" s="101"/>
    </row>
    <row r="111" spans="1:16" s="619" customFormat="1" ht="25.5" customHeight="1">
      <c r="A111" s="991" t="s">
        <v>399</v>
      </c>
      <c r="B111" s="991" t="s">
        <v>399</v>
      </c>
      <c r="C111" s="984">
        <v>2014</v>
      </c>
      <c r="D111" s="412" t="s">
        <v>672</v>
      </c>
      <c r="E111" s="985">
        <v>1</v>
      </c>
      <c r="F111" s="754" t="s">
        <v>25</v>
      </c>
      <c r="G111" s="986" t="s">
        <v>93</v>
      </c>
      <c r="H111" s="987" t="s">
        <v>527</v>
      </c>
      <c r="I111" s="995" t="s">
        <v>806</v>
      </c>
      <c r="J111" s="628" t="s">
        <v>106</v>
      </c>
      <c r="K111" s="989">
        <v>2.5000000000000001E-2</v>
      </c>
      <c r="L111" s="990">
        <v>1000</v>
      </c>
      <c r="M111" s="592">
        <v>918</v>
      </c>
      <c r="N111" s="647">
        <f t="shared" si="4"/>
        <v>0.91800000000000004</v>
      </c>
      <c r="O111" s="594"/>
      <c r="P111" s="101"/>
    </row>
    <row r="112" spans="1:16" s="619" customFormat="1" ht="25.5" customHeight="1">
      <c r="A112" s="991" t="s">
        <v>399</v>
      </c>
      <c r="B112" s="991" t="s">
        <v>399</v>
      </c>
      <c r="C112" s="984">
        <v>2014</v>
      </c>
      <c r="D112" s="412" t="s">
        <v>677</v>
      </c>
      <c r="E112" s="985">
        <v>1</v>
      </c>
      <c r="F112" s="754" t="s">
        <v>25</v>
      </c>
      <c r="G112" s="986" t="s">
        <v>93</v>
      </c>
      <c r="H112" s="987" t="s">
        <v>527</v>
      </c>
      <c r="I112" s="995" t="s">
        <v>805</v>
      </c>
      <c r="J112" s="628" t="s">
        <v>106</v>
      </c>
      <c r="K112" s="989">
        <v>2.5000000000000001E-2</v>
      </c>
      <c r="L112" s="990">
        <v>400</v>
      </c>
      <c r="M112" s="592">
        <v>743</v>
      </c>
      <c r="N112" s="647">
        <f t="shared" si="4"/>
        <v>1.8574999999999999</v>
      </c>
      <c r="O112" s="594"/>
      <c r="P112" s="101"/>
    </row>
    <row r="113" spans="1:16" s="619" customFormat="1" ht="25.5" customHeight="1">
      <c r="A113" s="991" t="s">
        <v>399</v>
      </c>
      <c r="B113" s="991" t="s">
        <v>399</v>
      </c>
      <c r="C113" s="984">
        <v>2014</v>
      </c>
      <c r="D113" s="412" t="s">
        <v>677</v>
      </c>
      <c r="E113" s="985">
        <v>1</v>
      </c>
      <c r="F113" s="754" t="s">
        <v>25</v>
      </c>
      <c r="G113" s="986" t="s">
        <v>93</v>
      </c>
      <c r="H113" s="987" t="s">
        <v>527</v>
      </c>
      <c r="I113" s="995" t="s">
        <v>803</v>
      </c>
      <c r="J113" s="628" t="s">
        <v>106</v>
      </c>
      <c r="K113" s="989">
        <v>2.5000000000000001E-2</v>
      </c>
      <c r="L113" s="990">
        <v>400</v>
      </c>
      <c r="M113" s="592">
        <v>728</v>
      </c>
      <c r="N113" s="647">
        <f t="shared" si="4"/>
        <v>1.82</v>
      </c>
      <c r="O113" s="594"/>
      <c r="P113" s="101"/>
    </row>
    <row r="114" spans="1:16" s="619" customFormat="1" ht="25.5" customHeight="1">
      <c r="A114" s="991" t="s">
        <v>399</v>
      </c>
      <c r="B114" s="991" t="s">
        <v>399</v>
      </c>
      <c r="C114" s="984">
        <v>2014</v>
      </c>
      <c r="D114" s="412" t="s">
        <v>677</v>
      </c>
      <c r="E114" s="985">
        <v>1</v>
      </c>
      <c r="F114" s="754" t="s">
        <v>25</v>
      </c>
      <c r="G114" s="986" t="s">
        <v>93</v>
      </c>
      <c r="H114" s="987" t="s">
        <v>527</v>
      </c>
      <c r="I114" s="995" t="s">
        <v>804</v>
      </c>
      <c r="J114" s="628" t="s">
        <v>106</v>
      </c>
      <c r="K114" s="989">
        <v>2.5000000000000001E-2</v>
      </c>
      <c r="L114" s="990">
        <v>400</v>
      </c>
      <c r="M114" s="592">
        <v>761</v>
      </c>
      <c r="N114" s="647">
        <f t="shared" si="4"/>
        <v>1.9025000000000001</v>
      </c>
      <c r="O114" s="594"/>
      <c r="P114" s="101"/>
    </row>
    <row r="115" spans="1:16" s="619" customFormat="1" ht="25.5" customHeight="1">
      <c r="A115" s="991" t="s">
        <v>399</v>
      </c>
      <c r="B115" s="991" t="s">
        <v>399</v>
      </c>
      <c r="C115" s="984">
        <v>2014</v>
      </c>
      <c r="D115" s="412" t="s">
        <v>677</v>
      </c>
      <c r="E115" s="985">
        <v>1</v>
      </c>
      <c r="F115" s="754" t="s">
        <v>25</v>
      </c>
      <c r="G115" s="986" t="s">
        <v>93</v>
      </c>
      <c r="H115" s="987" t="s">
        <v>527</v>
      </c>
      <c r="I115" s="995" t="s">
        <v>111</v>
      </c>
      <c r="J115" s="628" t="s">
        <v>106</v>
      </c>
      <c r="K115" s="989">
        <v>2.5000000000000001E-2</v>
      </c>
      <c r="L115" s="990">
        <v>400</v>
      </c>
      <c r="M115" s="592">
        <v>1094</v>
      </c>
      <c r="N115" s="647">
        <f t="shared" si="4"/>
        <v>2.7349999999999999</v>
      </c>
      <c r="O115" s="594"/>
      <c r="P115" s="101"/>
    </row>
    <row r="116" spans="1:16" s="619" customFormat="1" ht="25.5" customHeight="1">
      <c r="A116" s="991" t="s">
        <v>399</v>
      </c>
      <c r="B116" s="991" t="s">
        <v>399</v>
      </c>
      <c r="C116" s="984">
        <v>2014</v>
      </c>
      <c r="D116" s="412" t="s">
        <v>677</v>
      </c>
      <c r="E116" s="985">
        <v>1</v>
      </c>
      <c r="F116" s="754" t="s">
        <v>25</v>
      </c>
      <c r="G116" s="986" t="s">
        <v>93</v>
      </c>
      <c r="H116" s="987" t="s">
        <v>527</v>
      </c>
      <c r="I116" s="995" t="s">
        <v>806</v>
      </c>
      <c r="J116" s="628" t="s">
        <v>106</v>
      </c>
      <c r="K116" s="989">
        <v>2.5000000000000001E-2</v>
      </c>
      <c r="L116" s="990">
        <v>400</v>
      </c>
      <c r="M116" s="592">
        <v>742</v>
      </c>
      <c r="N116" s="647">
        <f t="shared" si="4"/>
        <v>1.855</v>
      </c>
      <c r="O116" s="594"/>
      <c r="P116" s="101"/>
    </row>
    <row r="117" spans="1:16" s="619" customFormat="1" ht="25.5" customHeight="1">
      <c r="A117" s="991" t="s">
        <v>399</v>
      </c>
      <c r="B117" s="991" t="s">
        <v>399</v>
      </c>
      <c r="C117" s="984">
        <v>2014</v>
      </c>
      <c r="D117" s="412" t="s">
        <v>679</v>
      </c>
      <c r="E117" s="985">
        <v>2</v>
      </c>
      <c r="F117" s="754" t="s">
        <v>25</v>
      </c>
      <c r="G117" s="986" t="s">
        <v>93</v>
      </c>
      <c r="H117" s="987" t="s">
        <v>527</v>
      </c>
      <c r="I117" s="1005" t="s">
        <v>805</v>
      </c>
      <c r="J117" s="628" t="s">
        <v>106</v>
      </c>
      <c r="K117" s="989">
        <v>2.5000000000000001E-2</v>
      </c>
      <c r="L117" s="990">
        <v>300</v>
      </c>
      <c r="M117" s="592">
        <v>501</v>
      </c>
      <c r="N117" s="647">
        <f t="shared" si="4"/>
        <v>1.67</v>
      </c>
      <c r="O117" s="594"/>
      <c r="P117" s="101"/>
    </row>
    <row r="118" spans="1:16" s="619" customFormat="1" ht="25.5" customHeight="1">
      <c r="A118" s="991" t="s">
        <v>399</v>
      </c>
      <c r="B118" s="991" t="s">
        <v>399</v>
      </c>
      <c r="C118" s="984">
        <v>2014</v>
      </c>
      <c r="D118" s="412" t="s">
        <v>679</v>
      </c>
      <c r="E118" s="985">
        <v>2</v>
      </c>
      <c r="F118" s="754" t="s">
        <v>25</v>
      </c>
      <c r="G118" s="986" t="s">
        <v>93</v>
      </c>
      <c r="H118" s="987" t="s">
        <v>527</v>
      </c>
      <c r="I118" s="1005" t="s">
        <v>803</v>
      </c>
      <c r="J118" s="628" t="s">
        <v>106</v>
      </c>
      <c r="K118" s="989">
        <v>2.5000000000000001E-2</v>
      </c>
      <c r="L118" s="990">
        <v>300</v>
      </c>
      <c r="M118" s="592">
        <v>384</v>
      </c>
      <c r="N118" s="647">
        <f t="shared" si="4"/>
        <v>1.28</v>
      </c>
      <c r="O118" s="594"/>
      <c r="P118" s="101"/>
    </row>
    <row r="119" spans="1:16" s="619" customFormat="1" ht="25.5" customHeight="1">
      <c r="A119" s="991" t="s">
        <v>399</v>
      </c>
      <c r="B119" s="991" t="s">
        <v>399</v>
      </c>
      <c r="C119" s="984">
        <v>2014</v>
      </c>
      <c r="D119" s="412" t="s">
        <v>679</v>
      </c>
      <c r="E119" s="985">
        <v>2</v>
      </c>
      <c r="F119" s="754" t="s">
        <v>25</v>
      </c>
      <c r="G119" s="986" t="s">
        <v>93</v>
      </c>
      <c r="H119" s="987" t="s">
        <v>527</v>
      </c>
      <c r="I119" s="1005" t="s">
        <v>804</v>
      </c>
      <c r="J119" s="628" t="s">
        <v>106</v>
      </c>
      <c r="K119" s="989">
        <v>2.5000000000000001E-2</v>
      </c>
      <c r="L119" s="990">
        <v>300</v>
      </c>
      <c r="M119" s="592">
        <v>414</v>
      </c>
      <c r="N119" s="647">
        <f t="shared" si="4"/>
        <v>1.38</v>
      </c>
      <c r="O119" s="594"/>
      <c r="P119" s="101"/>
    </row>
    <row r="120" spans="1:16" s="619" customFormat="1" ht="25.5" customHeight="1">
      <c r="A120" s="991" t="s">
        <v>399</v>
      </c>
      <c r="B120" s="991" t="s">
        <v>399</v>
      </c>
      <c r="C120" s="984">
        <v>2014</v>
      </c>
      <c r="D120" s="412" t="s">
        <v>679</v>
      </c>
      <c r="E120" s="985">
        <v>2</v>
      </c>
      <c r="F120" s="754" t="s">
        <v>25</v>
      </c>
      <c r="G120" s="986" t="s">
        <v>93</v>
      </c>
      <c r="H120" s="987" t="s">
        <v>527</v>
      </c>
      <c r="I120" s="1005" t="s">
        <v>111</v>
      </c>
      <c r="J120" s="628" t="s">
        <v>106</v>
      </c>
      <c r="K120" s="989">
        <v>2.5000000000000001E-2</v>
      </c>
      <c r="L120" s="990">
        <v>300</v>
      </c>
      <c r="M120" s="592">
        <v>651</v>
      </c>
      <c r="N120" s="647">
        <f t="shared" si="4"/>
        <v>2.17</v>
      </c>
      <c r="O120" s="594"/>
      <c r="P120" s="101"/>
    </row>
    <row r="121" spans="1:16" s="619" customFormat="1" ht="25.5" customHeight="1">
      <c r="A121" s="991" t="s">
        <v>399</v>
      </c>
      <c r="B121" s="991" t="s">
        <v>399</v>
      </c>
      <c r="C121" s="984">
        <v>2014</v>
      </c>
      <c r="D121" s="412" t="s">
        <v>679</v>
      </c>
      <c r="E121" s="985">
        <v>2</v>
      </c>
      <c r="F121" s="754" t="s">
        <v>25</v>
      </c>
      <c r="G121" s="986" t="s">
        <v>93</v>
      </c>
      <c r="H121" s="987" t="s">
        <v>527</v>
      </c>
      <c r="I121" s="1005" t="s">
        <v>806</v>
      </c>
      <c r="J121" s="628" t="s">
        <v>106</v>
      </c>
      <c r="K121" s="989">
        <v>2.5000000000000001E-2</v>
      </c>
      <c r="L121" s="990">
        <v>300</v>
      </c>
      <c r="M121" s="592">
        <v>500</v>
      </c>
      <c r="N121" s="647">
        <f t="shared" si="4"/>
        <v>1.6666666666666667</v>
      </c>
      <c r="O121" s="594"/>
      <c r="P121" s="101"/>
    </row>
    <row r="122" spans="1:16" s="619" customFormat="1" ht="25.5" customHeight="1">
      <c r="A122" s="991" t="s">
        <v>399</v>
      </c>
      <c r="B122" s="991" t="s">
        <v>399</v>
      </c>
      <c r="C122" s="984">
        <v>2014</v>
      </c>
      <c r="D122" s="412" t="s">
        <v>685</v>
      </c>
      <c r="E122" s="985">
        <v>1</v>
      </c>
      <c r="F122" s="754" t="s">
        <v>25</v>
      </c>
      <c r="G122" s="986" t="s">
        <v>93</v>
      </c>
      <c r="H122" s="987" t="s">
        <v>527</v>
      </c>
      <c r="I122" s="1005" t="s">
        <v>803</v>
      </c>
      <c r="J122" s="628" t="s">
        <v>106</v>
      </c>
      <c r="K122" s="989">
        <v>0.125</v>
      </c>
      <c r="L122" s="990">
        <v>700</v>
      </c>
      <c r="M122" s="592">
        <v>1324</v>
      </c>
      <c r="N122" s="647">
        <f t="shared" si="4"/>
        <v>1.8914285714285715</v>
      </c>
      <c r="O122" s="594"/>
      <c r="P122" s="101"/>
    </row>
    <row r="123" spans="1:16" s="619" customFormat="1" ht="25.5" customHeight="1">
      <c r="A123" s="991" t="s">
        <v>399</v>
      </c>
      <c r="B123" s="991" t="s">
        <v>399</v>
      </c>
      <c r="C123" s="984">
        <v>2014</v>
      </c>
      <c r="D123" s="412" t="s">
        <v>685</v>
      </c>
      <c r="E123" s="985">
        <v>1</v>
      </c>
      <c r="F123" s="754" t="s">
        <v>25</v>
      </c>
      <c r="G123" s="986" t="s">
        <v>93</v>
      </c>
      <c r="H123" s="987" t="s">
        <v>527</v>
      </c>
      <c r="I123" s="1005" t="s">
        <v>804</v>
      </c>
      <c r="J123" s="628" t="s">
        <v>106</v>
      </c>
      <c r="K123" s="989">
        <v>0.125</v>
      </c>
      <c r="L123" s="990">
        <v>700</v>
      </c>
      <c r="M123" s="592">
        <v>1328</v>
      </c>
      <c r="N123" s="647">
        <f t="shared" si="4"/>
        <v>1.8971428571428572</v>
      </c>
      <c r="O123" s="594"/>
      <c r="P123" s="101"/>
    </row>
    <row r="124" spans="1:16" s="619" customFormat="1" ht="25.5" customHeight="1">
      <c r="A124" s="991" t="s">
        <v>399</v>
      </c>
      <c r="B124" s="991" t="s">
        <v>399</v>
      </c>
      <c r="C124" s="984">
        <v>2014</v>
      </c>
      <c r="D124" s="412" t="s">
        <v>685</v>
      </c>
      <c r="E124" s="985">
        <v>1</v>
      </c>
      <c r="F124" s="754" t="s">
        <v>25</v>
      </c>
      <c r="G124" s="986" t="s">
        <v>93</v>
      </c>
      <c r="H124" s="987" t="s">
        <v>527</v>
      </c>
      <c r="I124" s="1005" t="s">
        <v>111</v>
      </c>
      <c r="J124" s="628" t="s">
        <v>106</v>
      </c>
      <c r="K124" s="989">
        <v>0.125</v>
      </c>
      <c r="L124" s="990">
        <v>700</v>
      </c>
      <c r="M124" s="592">
        <v>935</v>
      </c>
      <c r="N124" s="647">
        <f t="shared" si="4"/>
        <v>1.3357142857142856</v>
      </c>
      <c r="O124" s="594"/>
      <c r="P124" s="101"/>
    </row>
    <row r="125" spans="1:16" s="619" customFormat="1" ht="25.5" customHeight="1">
      <c r="A125" s="991" t="s">
        <v>399</v>
      </c>
      <c r="B125" s="991" t="s">
        <v>399</v>
      </c>
      <c r="C125" s="984">
        <v>2014</v>
      </c>
      <c r="D125" s="412" t="s">
        <v>687</v>
      </c>
      <c r="E125" s="985">
        <v>2</v>
      </c>
      <c r="F125" s="754" t="s">
        <v>25</v>
      </c>
      <c r="G125" s="986" t="s">
        <v>93</v>
      </c>
      <c r="H125" s="987" t="s">
        <v>527</v>
      </c>
      <c r="I125" s="995" t="s">
        <v>803</v>
      </c>
      <c r="J125" s="628" t="s">
        <v>106</v>
      </c>
      <c r="K125" s="989">
        <v>0.125</v>
      </c>
      <c r="L125" s="990">
        <v>500</v>
      </c>
      <c r="M125" s="592">
        <v>145</v>
      </c>
      <c r="N125" s="647">
        <f t="shared" si="4"/>
        <v>0.28999999999999998</v>
      </c>
      <c r="O125" s="594"/>
      <c r="P125" s="101"/>
    </row>
    <row r="126" spans="1:16" s="619" customFormat="1" ht="25.5" customHeight="1">
      <c r="A126" s="991" t="s">
        <v>399</v>
      </c>
      <c r="B126" s="991" t="s">
        <v>399</v>
      </c>
      <c r="C126" s="984">
        <v>2014</v>
      </c>
      <c r="D126" s="412" t="s">
        <v>687</v>
      </c>
      <c r="E126" s="985">
        <v>2</v>
      </c>
      <c r="F126" s="754" t="s">
        <v>25</v>
      </c>
      <c r="G126" s="986" t="s">
        <v>93</v>
      </c>
      <c r="H126" s="987" t="s">
        <v>527</v>
      </c>
      <c r="I126" s="995" t="s">
        <v>804</v>
      </c>
      <c r="J126" s="628" t="s">
        <v>106</v>
      </c>
      <c r="K126" s="989">
        <v>0.125</v>
      </c>
      <c r="L126" s="990">
        <v>500</v>
      </c>
      <c r="M126" s="592">
        <v>145</v>
      </c>
      <c r="N126" s="647">
        <f t="shared" si="4"/>
        <v>0.28999999999999998</v>
      </c>
      <c r="O126" s="594"/>
      <c r="P126" s="101"/>
    </row>
    <row r="127" spans="1:16" s="619" customFormat="1" ht="25.5" customHeight="1">
      <c r="A127" s="991" t="s">
        <v>399</v>
      </c>
      <c r="B127" s="991" t="s">
        <v>399</v>
      </c>
      <c r="C127" s="984">
        <v>2014</v>
      </c>
      <c r="D127" s="412" t="s">
        <v>687</v>
      </c>
      <c r="E127" s="985">
        <v>2</v>
      </c>
      <c r="F127" s="754" t="s">
        <v>25</v>
      </c>
      <c r="G127" s="986" t="s">
        <v>93</v>
      </c>
      <c r="H127" s="987" t="s">
        <v>527</v>
      </c>
      <c r="I127" s="995" t="s">
        <v>111</v>
      </c>
      <c r="J127" s="628" t="s">
        <v>106</v>
      </c>
      <c r="K127" s="989">
        <v>0.125</v>
      </c>
      <c r="L127" s="990">
        <v>500</v>
      </c>
      <c r="M127" s="592">
        <v>145</v>
      </c>
      <c r="N127" s="647">
        <f t="shared" si="4"/>
        <v>0.28999999999999998</v>
      </c>
      <c r="O127" s="594"/>
      <c r="P127" s="101"/>
    </row>
    <row r="128" spans="1:16" s="619" customFormat="1" ht="25.5" customHeight="1">
      <c r="A128" s="991" t="s">
        <v>399</v>
      </c>
      <c r="B128" s="991" t="s">
        <v>399</v>
      </c>
      <c r="C128" s="984">
        <v>2014</v>
      </c>
      <c r="D128" s="412" t="s">
        <v>691</v>
      </c>
      <c r="E128" s="985">
        <v>2</v>
      </c>
      <c r="F128" s="754" t="s">
        <v>25</v>
      </c>
      <c r="G128" s="986" t="s">
        <v>93</v>
      </c>
      <c r="H128" s="987" t="s">
        <v>527</v>
      </c>
      <c r="I128" s="993" t="s">
        <v>805</v>
      </c>
      <c r="J128" s="628" t="s">
        <v>106</v>
      </c>
      <c r="K128" s="989">
        <v>2.5000000000000001E-2</v>
      </c>
      <c r="L128" s="990">
        <v>400</v>
      </c>
      <c r="M128" s="592">
        <v>695</v>
      </c>
      <c r="N128" s="647">
        <f t="shared" si="4"/>
        <v>1.7375</v>
      </c>
      <c r="O128" s="594"/>
      <c r="P128" s="101"/>
    </row>
    <row r="129" spans="1:16" s="619" customFormat="1" ht="25.5" customHeight="1">
      <c r="A129" s="991" t="s">
        <v>399</v>
      </c>
      <c r="B129" s="991" t="s">
        <v>399</v>
      </c>
      <c r="C129" s="984">
        <v>2014</v>
      </c>
      <c r="D129" s="412" t="s">
        <v>691</v>
      </c>
      <c r="E129" s="985">
        <v>2</v>
      </c>
      <c r="F129" s="754" t="s">
        <v>25</v>
      </c>
      <c r="G129" s="986" t="s">
        <v>93</v>
      </c>
      <c r="H129" s="987" t="s">
        <v>527</v>
      </c>
      <c r="I129" s="993" t="s">
        <v>803</v>
      </c>
      <c r="J129" s="628" t="s">
        <v>106</v>
      </c>
      <c r="K129" s="989">
        <v>2.5000000000000001E-2</v>
      </c>
      <c r="L129" s="990">
        <v>400</v>
      </c>
      <c r="M129" s="592">
        <v>624</v>
      </c>
      <c r="N129" s="647">
        <f t="shared" si="4"/>
        <v>1.56</v>
      </c>
      <c r="O129" s="594"/>
      <c r="P129" s="101"/>
    </row>
    <row r="130" spans="1:16" s="619" customFormat="1" ht="25.5" customHeight="1">
      <c r="A130" s="991" t="s">
        <v>399</v>
      </c>
      <c r="B130" s="991" t="s">
        <v>399</v>
      </c>
      <c r="C130" s="984">
        <v>2014</v>
      </c>
      <c r="D130" s="412" t="s">
        <v>691</v>
      </c>
      <c r="E130" s="985">
        <v>2</v>
      </c>
      <c r="F130" s="754" t="s">
        <v>25</v>
      </c>
      <c r="G130" s="986" t="s">
        <v>93</v>
      </c>
      <c r="H130" s="987" t="s">
        <v>527</v>
      </c>
      <c r="I130" s="993" t="s">
        <v>804</v>
      </c>
      <c r="J130" s="628" t="s">
        <v>106</v>
      </c>
      <c r="K130" s="989">
        <v>2.5000000000000001E-2</v>
      </c>
      <c r="L130" s="990">
        <v>400</v>
      </c>
      <c r="M130" s="592">
        <v>625</v>
      </c>
      <c r="N130" s="647">
        <f t="shared" si="4"/>
        <v>1.5625</v>
      </c>
      <c r="O130" s="594"/>
      <c r="P130" s="101"/>
    </row>
    <row r="131" spans="1:16" s="619" customFormat="1" ht="25.5" customHeight="1">
      <c r="A131" s="991" t="s">
        <v>399</v>
      </c>
      <c r="B131" s="991" t="s">
        <v>399</v>
      </c>
      <c r="C131" s="984">
        <v>2014</v>
      </c>
      <c r="D131" s="412" t="s">
        <v>691</v>
      </c>
      <c r="E131" s="985">
        <v>2</v>
      </c>
      <c r="F131" s="754" t="s">
        <v>25</v>
      </c>
      <c r="G131" s="986" t="s">
        <v>93</v>
      </c>
      <c r="H131" s="987" t="s">
        <v>527</v>
      </c>
      <c r="I131" s="993" t="s">
        <v>111</v>
      </c>
      <c r="J131" s="628" t="s">
        <v>106</v>
      </c>
      <c r="K131" s="989">
        <v>2.5000000000000001E-2</v>
      </c>
      <c r="L131" s="990">
        <v>400</v>
      </c>
      <c r="M131" s="592">
        <v>760</v>
      </c>
      <c r="N131" s="647">
        <f t="shared" si="4"/>
        <v>1.9</v>
      </c>
      <c r="O131" s="594"/>
      <c r="P131" s="101"/>
    </row>
    <row r="132" spans="1:16" s="619" customFormat="1" ht="25.5" customHeight="1">
      <c r="A132" s="991" t="s">
        <v>399</v>
      </c>
      <c r="B132" s="991" t="s">
        <v>399</v>
      </c>
      <c r="C132" s="984">
        <v>2014</v>
      </c>
      <c r="D132" s="412" t="s">
        <v>691</v>
      </c>
      <c r="E132" s="985">
        <v>2</v>
      </c>
      <c r="F132" s="754" t="s">
        <v>25</v>
      </c>
      <c r="G132" s="986" t="s">
        <v>93</v>
      </c>
      <c r="H132" s="987" t="s">
        <v>527</v>
      </c>
      <c r="I132" s="993" t="s">
        <v>806</v>
      </c>
      <c r="J132" s="628" t="s">
        <v>106</v>
      </c>
      <c r="K132" s="989">
        <v>2.5000000000000001E-2</v>
      </c>
      <c r="L132" s="990">
        <v>400</v>
      </c>
      <c r="M132" s="592">
        <v>695</v>
      </c>
      <c r="N132" s="647">
        <f t="shared" si="4"/>
        <v>1.7375</v>
      </c>
      <c r="O132" s="594"/>
      <c r="P132" s="101"/>
    </row>
    <row r="133" spans="1:16" s="619" customFormat="1" ht="25.5" customHeight="1">
      <c r="A133" s="991" t="s">
        <v>399</v>
      </c>
      <c r="B133" s="991" t="s">
        <v>399</v>
      </c>
      <c r="C133" s="984">
        <v>2014</v>
      </c>
      <c r="D133" s="412" t="s">
        <v>693</v>
      </c>
      <c r="E133" s="985">
        <v>1</v>
      </c>
      <c r="F133" s="754" t="s">
        <v>25</v>
      </c>
      <c r="G133" s="986" t="s">
        <v>93</v>
      </c>
      <c r="H133" s="987" t="s">
        <v>527</v>
      </c>
      <c r="I133" s="995" t="s">
        <v>803</v>
      </c>
      <c r="J133" s="628" t="s">
        <v>106</v>
      </c>
      <c r="K133" s="989">
        <v>0.125</v>
      </c>
      <c r="L133" s="990">
        <v>500</v>
      </c>
      <c r="M133" s="592">
        <v>1125</v>
      </c>
      <c r="N133" s="647">
        <f t="shared" si="4"/>
        <v>2.25</v>
      </c>
      <c r="O133" s="594"/>
      <c r="P133" s="101"/>
    </row>
    <row r="134" spans="1:16" s="619" customFormat="1" ht="25.5" customHeight="1">
      <c r="A134" s="991" t="s">
        <v>399</v>
      </c>
      <c r="B134" s="991" t="s">
        <v>399</v>
      </c>
      <c r="C134" s="984">
        <v>2014</v>
      </c>
      <c r="D134" s="412" t="s">
        <v>693</v>
      </c>
      <c r="E134" s="985">
        <v>1</v>
      </c>
      <c r="F134" s="754" t="s">
        <v>25</v>
      </c>
      <c r="G134" s="986" t="s">
        <v>93</v>
      </c>
      <c r="H134" s="987" t="s">
        <v>527</v>
      </c>
      <c r="I134" s="995" t="s">
        <v>804</v>
      </c>
      <c r="J134" s="628" t="s">
        <v>106</v>
      </c>
      <c r="K134" s="989">
        <v>0.125</v>
      </c>
      <c r="L134" s="990">
        <v>500</v>
      </c>
      <c r="M134" s="592">
        <v>1197</v>
      </c>
      <c r="N134" s="647">
        <f t="shared" ref="N134:N154" si="5">M134/L134</f>
        <v>2.3940000000000001</v>
      </c>
      <c r="O134" s="594"/>
      <c r="P134" s="101"/>
    </row>
    <row r="135" spans="1:16" s="619" customFormat="1" ht="25.5" customHeight="1">
      <c r="A135" s="991" t="s">
        <v>399</v>
      </c>
      <c r="B135" s="991" t="s">
        <v>399</v>
      </c>
      <c r="C135" s="984">
        <v>2014</v>
      </c>
      <c r="D135" s="412" t="s">
        <v>693</v>
      </c>
      <c r="E135" s="985">
        <v>1</v>
      </c>
      <c r="F135" s="754" t="s">
        <v>25</v>
      </c>
      <c r="G135" s="986" t="s">
        <v>93</v>
      </c>
      <c r="H135" s="987" t="s">
        <v>527</v>
      </c>
      <c r="I135" s="995" t="s">
        <v>111</v>
      </c>
      <c r="J135" s="628" t="s">
        <v>106</v>
      </c>
      <c r="K135" s="989">
        <v>0.125</v>
      </c>
      <c r="L135" s="990">
        <v>500</v>
      </c>
      <c r="M135" s="592">
        <v>1220</v>
      </c>
      <c r="N135" s="647">
        <f t="shared" si="5"/>
        <v>2.44</v>
      </c>
      <c r="O135" s="594"/>
      <c r="P135" s="101"/>
    </row>
    <row r="136" spans="1:16" s="619" customFormat="1" ht="25.5" customHeight="1">
      <c r="A136" s="991" t="s">
        <v>399</v>
      </c>
      <c r="B136" s="991" t="s">
        <v>399</v>
      </c>
      <c r="C136" s="984">
        <v>2014</v>
      </c>
      <c r="D136" s="412" t="s">
        <v>695</v>
      </c>
      <c r="E136" s="985">
        <v>2</v>
      </c>
      <c r="F136" s="754" t="s">
        <v>25</v>
      </c>
      <c r="G136" s="986" t="s">
        <v>93</v>
      </c>
      <c r="H136" s="987" t="s">
        <v>527</v>
      </c>
      <c r="I136" s="995" t="s">
        <v>803</v>
      </c>
      <c r="J136" s="628" t="s">
        <v>106</v>
      </c>
      <c r="K136" s="989">
        <v>0.125</v>
      </c>
      <c r="L136" s="990">
        <v>500</v>
      </c>
      <c r="M136" s="592">
        <v>50</v>
      </c>
      <c r="N136" s="647">
        <f t="shared" si="5"/>
        <v>0.1</v>
      </c>
      <c r="O136" s="594"/>
      <c r="P136" s="101"/>
    </row>
    <row r="137" spans="1:16" s="619" customFormat="1" ht="25.5" customHeight="1">
      <c r="A137" s="991" t="s">
        <v>399</v>
      </c>
      <c r="B137" s="991" t="s">
        <v>399</v>
      </c>
      <c r="C137" s="984">
        <v>2014</v>
      </c>
      <c r="D137" s="412" t="s">
        <v>695</v>
      </c>
      <c r="E137" s="985">
        <v>2</v>
      </c>
      <c r="F137" s="754" t="s">
        <v>25</v>
      </c>
      <c r="G137" s="986" t="s">
        <v>93</v>
      </c>
      <c r="H137" s="987" t="s">
        <v>527</v>
      </c>
      <c r="I137" s="995" t="s">
        <v>804</v>
      </c>
      <c r="J137" s="628" t="s">
        <v>106</v>
      </c>
      <c r="K137" s="989">
        <v>0.125</v>
      </c>
      <c r="L137" s="990">
        <v>500</v>
      </c>
      <c r="M137" s="592">
        <v>51</v>
      </c>
      <c r="N137" s="647">
        <f t="shared" si="5"/>
        <v>0.10199999999999999</v>
      </c>
      <c r="O137" s="594"/>
      <c r="P137" s="101"/>
    </row>
    <row r="138" spans="1:16" s="619" customFormat="1" ht="25.5" customHeight="1">
      <c r="A138" s="991" t="s">
        <v>399</v>
      </c>
      <c r="B138" s="991" t="s">
        <v>399</v>
      </c>
      <c r="C138" s="984">
        <v>2014</v>
      </c>
      <c r="D138" s="412" t="s">
        <v>695</v>
      </c>
      <c r="E138" s="985">
        <v>2</v>
      </c>
      <c r="F138" s="754" t="s">
        <v>25</v>
      </c>
      <c r="G138" s="986" t="s">
        <v>93</v>
      </c>
      <c r="H138" s="987" t="s">
        <v>527</v>
      </c>
      <c r="I138" s="995" t="s">
        <v>111</v>
      </c>
      <c r="J138" s="628" t="s">
        <v>106</v>
      </c>
      <c r="K138" s="989">
        <v>0.125</v>
      </c>
      <c r="L138" s="990">
        <v>500</v>
      </c>
      <c r="M138" s="592">
        <v>51</v>
      </c>
      <c r="N138" s="647">
        <f t="shared" si="5"/>
        <v>0.10199999999999999</v>
      </c>
      <c r="O138" s="594"/>
      <c r="P138" s="101"/>
    </row>
    <row r="139" spans="1:16" s="619" customFormat="1" ht="25.5" customHeight="1">
      <c r="A139" s="991" t="s">
        <v>399</v>
      </c>
      <c r="B139" s="991" t="s">
        <v>399</v>
      </c>
      <c r="C139" s="984">
        <v>2014</v>
      </c>
      <c r="D139" s="412" t="s">
        <v>711</v>
      </c>
      <c r="E139" s="985">
        <v>1</v>
      </c>
      <c r="F139" s="754" t="s">
        <v>25</v>
      </c>
      <c r="G139" s="986" t="s">
        <v>93</v>
      </c>
      <c r="H139" s="987" t="s">
        <v>527</v>
      </c>
      <c r="I139" s="995" t="s">
        <v>805</v>
      </c>
      <c r="J139" s="628" t="s">
        <v>106</v>
      </c>
      <c r="K139" s="989">
        <v>2.5000000000000001E-2</v>
      </c>
      <c r="L139" s="990">
        <v>1000</v>
      </c>
      <c r="M139" s="592">
        <v>1632</v>
      </c>
      <c r="N139" s="647">
        <f t="shared" si="5"/>
        <v>1.6319999999999999</v>
      </c>
      <c r="O139" s="594"/>
      <c r="P139" s="101"/>
    </row>
    <row r="140" spans="1:16" s="619" customFormat="1" ht="25.5" customHeight="1">
      <c r="A140" s="991" t="s">
        <v>399</v>
      </c>
      <c r="B140" s="991" t="s">
        <v>399</v>
      </c>
      <c r="C140" s="984">
        <v>2014</v>
      </c>
      <c r="D140" s="412" t="s">
        <v>711</v>
      </c>
      <c r="E140" s="985">
        <v>1</v>
      </c>
      <c r="F140" s="754" t="s">
        <v>25</v>
      </c>
      <c r="G140" s="986" t="s">
        <v>93</v>
      </c>
      <c r="H140" s="987" t="s">
        <v>527</v>
      </c>
      <c r="I140" s="995" t="s">
        <v>803</v>
      </c>
      <c r="J140" s="628" t="s">
        <v>106</v>
      </c>
      <c r="K140" s="989">
        <v>2.5000000000000001E-2</v>
      </c>
      <c r="L140" s="990">
        <v>1000</v>
      </c>
      <c r="M140" s="592">
        <v>1607</v>
      </c>
      <c r="N140" s="647">
        <f t="shared" si="5"/>
        <v>1.607</v>
      </c>
      <c r="O140" s="594"/>
      <c r="P140" s="101"/>
    </row>
    <row r="141" spans="1:16" s="619" customFormat="1" ht="25.5" customHeight="1">
      <c r="A141" s="991" t="s">
        <v>399</v>
      </c>
      <c r="B141" s="991" t="s">
        <v>399</v>
      </c>
      <c r="C141" s="984">
        <v>2014</v>
      </c>
      <c r="D141" s="412" t="s">
        <v>711</v>
      </c>
      <c r="E141" s="985">
        <v>1</v>
      </c>
      <c r="F141" s="754" t="s">
        <v>25</v>
      </c>
      <c r="G141" s="986" t="s">
        <v>93</v>
      </c>
      <c r="H141" s="987" t="s">
        <v>527</v>
      </c>
      <c r="I141" s="995" t="s">
        <v>804</v>
      </c>
      <c r="J141" s="628" t="s">
        <v>106</v>
      </c>
      <c r="K141" s="989">
        <v>2.5000000000000001E-2</v>
      </c>
      <c r="L141" s="990">
        <v>1000</v>
      </c>
      <c r="M141" s="592">
        <v>1608</v>
      </c>
      <c r="N141" s="647">
        <f t="shared" si="5"/>
        <v>1.6080000000000001</v>
      </c>
      <c r="O141" s="594"/>
      <c r="P141" s="101"/>
    </row>
    <row r="142" spans="1:16" s="619" customFormat="1" ht="25.5" customHeight="1">
      <c r="A142" s="991" t="s">
        <v>399</v>
      </c>
      <c r="B142" s="991" t="s">
        <v>399</v>
      </c>
      <c r="C142" s="984">
        <v>2014</v>
      </c>
      <c r="D142" s="412" t="s">
        <v>711</v>
      </c>
      <c r="E142" s="985">
        <v>1</v>
      </c>
      <c r="F142" s="754" t="s">
        <v>25</v>
      </c>
      <c r="G142" s="986" t="s">
        <v>93</v>
      </c>
      <c r="H142" s="987" t="s">
        <v>527</v>
      </c>
      <c r="I142" s="995" t="s">
        <v>111</v>
      </c>
      <c r="J142" s="628" t="s">
        <v>106</v>
      </c>
      <c r="K142" s="989">
        <v>2.5000000000000001E-2</v>
      </c>
      <c r="L142" s="990">
        <v>1000</v>
      </c>
      <c r="M142" s="592">
        <v>2369</v>
      </c>
      <c r="N142" s="647">
        <f t="shared" si="5"/>
        <v>2.3690000000000002</v>
      </c>
      <c r="O142" s="594"/>
      <c r="P142" s="101"/>
    </row>
    <row r="143" spans="1:16" s="619" customFormat="1" ht="25.5" customHeight="1">
      <c r="A143" s="991" t="s">
        <v>399</v>
      </c>
      <c r="B143" s="991" t="s">
        <v>399</v>
      </c>
      <c r="C143" s="984">
        <v>2014</v>
      </c>
      <c r="D143" s="412" t="s">
        <v>711</v>
      </c>
      <c r="E143" s="985">
        <v>1</v>
      </c>
      <c r="F143" s="754" t="s">
        <v>25</v>
      </c>
      <c r="G143" s="986" t="s">
        <v>93</v>
      </c>
      <c r="H143" s="987" t="s">
        <v>527</v>
      </c>
      <c r="I143" s="995" t="s">
        <v>806</v>
      </c>
      <c r="J143" s="628" t="s">
        <v>106</v>
      </c>
      <c r="K143" s="989">
        <v>2.5000000000000001E-2</v>
      </c>
      <c r="L143" s="990">
        <v>1000</v>
      </c>
      <c r="M143" s="592">
        <v>1632</v>
      </c>
      <c r="N143" s="647">
        <f t="shared" si="5"/>
        <v>1.6319999999999999</v>
      </c>
      <c r="O143" s="594"/>
      <c r="P143" s="101"/>
    </row>
    <row r="144" spans="1:16" s="619" customFormat="1" ht="25.5" customHeight="1">
      <c r="A144" s="991" t="s">
        <v>399</v>
      </c>
      <c r="B144" s="991" t="s">
        <v>399</v>
      </c>
      <c r="C144" s="984">
        <v>2014</v>
      </c>
      <c r="D144" s="412" t="s">
        <v>970</v>
      </c>
      <c r="E144" s="985">
        <v>2</v>
      </c>
      <c r="F144" s="754" t="s">
        <v>25</v>
      </c>
      <c r="G144" s="986" t="s">
        <v>93</v>
      </c>
      <c r="H144" s="987" t="s">
        <v>527</v>
      </c>
      <c r="I144" s="995" t="s">
        <v>805</v>
      </c>
      <c r="J144" s="628" t="s">
        <v>106</v>
      </c>
      <c r="K144" s="989">
        <v>2.5000000000000001E-2</v>
      </c>
      <c r="L144" s="990">
        <v>400</v>
      </c>
      <c r="M144" s="592">
        <v>713</v>
      </c>
      <c r="N144" s="647">
        <f t="shared" si="5"/>
        <v>1.7825</v>
      </c>
      <c r="O144" s="594"/>
      <c r="P144" s="101"/>
    </row>
    <row r="145" spans="1:16" s="619" customFormat="1" ht="25.5" customHeight="1">
      <c r="A145" s="991" t="s">
        <v>399</v>
      </c>
      <c r="B145" s="991" t="s">
        <v>399</v>
      </c>
      <c r="C145" s="984">
        <v>2014</v>
      </c>
      <c r="D145" s="412" t="s">
        <v>970</v>
      </c>
      <c r="E145" s="985">
        <v>2</v>
      </c>
      <c r="F145" s="754" t="s">
        <v>25</v>
      </c>
      <c r="G145" s="986" t="s">
        <v>93</v>
      </c>
      <c r="H145" s="987" t="s">
        <v>527</v>
      </c>
      <c r="I145" s="995" t="s">
        <v>803</v>
      </c>
      <c r="J145" s="628" t="s">
        <v>106</v>
      </c>
      <c r="K145" s="989">
        <v>2.5000000000000001E-2</v>
      </c>
      <c r="L145" s="990">
        <v>400</v>
      </c>
      <c r="M145" s="592">
        <v>507</v>
      </c>
      <c r="N145" s="647">
        <f t="shared" si="5"/>
        <v>1.2675000000000001</v>
      </c>
      <c r="O145" s="594"/>
      <c r="P145" s="101"/>
    </row>
    <row r="146" spans="1:16" s="619" customFormat="1" ht="25.5" customHeight="1">
      <c r="A146" s="991" t="s">
        <v>399</v>
      </c>
      <c r="B146" s="991" t="s">
        <v>399</v>
      </c>
      <c r="C146" s="984">
        <v>2014</v>
      </c>
      <c r="D146" s="412" t="s">
        <v>970</v>
      </c>
      <c r="E146" s="985">
        <v>2</v>
      </c>
      <c r="F146" s="754" t="s">
        <v>25</v>
      </c>
      <c r="G146" s="986" t="s">
        <v>93</v>
      </c>
      <c r="H146" s="987" t="s">
        <v>527</v>
      </c>
      <c r="I146" s="995" t="s">
        <v>804</v>
      </c>
      <c r="J146" s="628" t="s">
        <v>106</v>
      </c>
      <c r="K146" s="989">
        <v>2.5000000000000001E-2</v>
      </c>
      <c r="L146" s="990">
        <v>400</v>
      </c>
      <c r="M146" s="592">
        <v>507</v>
      </c>
      <c r="N146" s="647">
        <f t="shared" si="5"/>
        <v>1.2675000000000001</v>
      </c>
      <c r="O146" s="594"/>
      <c r="P146" s="101"/>
    </row>
    <row r="147" spans="1:16" s="619" customFormat="1" ht="25.5">
      <c r="A147" s="991" t="s">
        <v>399</v>
      </c>
      <c r="B147" s="991" t="s">
        <v>399</v>
      </c>
      <c r="C147" s="984">
        <v>2014</v>
      </c>
      <c r="D147" s="412" t="s">
        <v>970</v>
      </c>
      <c r="E147" s="985">
        <v>2</v>
      </c>
      <c r="F147" s="754" t="s">
        <v>25</v>
      </c>
      <c r="G147" s="986" t="s">
        <v>93</v>
      </c>
      <c r="H147" s="987" t="s">
        <v>527</v>
      </c>
      <c r="I147" s="995" t="s">
        <v>111</v>
      </c>
      <c r="J147" s="628" t="s">
        <v>106</v>
      </c>
      <c r="K147" s="989">
        <v>2.5000000000000001E-2</v>
      </c>
      <c r="L147" s="990">
        <v>400</v>
      </c>
      <c r="M147" s="592">
        <v>908</v>
      </c>
      <c r="N147" s="647">
        <f t="shared" si="5"/>
        <v>2.27</v>
      </c>
      <c r="O147" s="594"/>
      <c r="P147" s="101"/>
    </row>
    <row r="148" spans="1:16" s="619" customFormat="1" ht="25.5">
      <c r="A148" s="991" t="s">
        <v>399</v>
      </c>
      <c r="B148" s="991" t="s">
        <v>399</v>
      </c>
      <c r="C148" s="984">
        <v>2014</v>
      </c>
      <c r="D148" s="412" t="s">
        <v>970</v>
      </c>
      <c r="E148" s="985">
        <v>2</v>
      </c>
      <c r="F148" s="754" t="s">
        <v>25</v>
      </c>
      <c r="G148" s="986" t="s">
        <v>93</v>
      </c>
      <c r="H148" s="987" t="s">
        <v>527</v>
      </c>
      <c r="I148" s="995" t="s">
        <v>806</v>
      </c>
      <c r="J148" s="628" t="s">
        <v>106</v>
      </c>
      <c r="K148" s="989">
        <v>2.5000000000000001E-2</v>
      </c>
      <c r="L148" s="990">
        <v>400</v>
      </c>
      <c r="M148" s="592">
        <v>713</v>
      </c>
      <c r="N148" s="647">
        <f t="shared" si="5"/>
        <v>1.7825</v>
      </c>
      <c r="O148" s="594"/>
      <c r="P148" s="101"/>
    </row>
    <row r="149" spans="1:16" s="619" customFormat="1" ht="25.5" customHeight="1">
      <c r="A149" s="991" t="s">
        <v>399</v>
      </c>
      <c r="B149" s="991" t="s">
        <v>399</v>
      </c>
      <c r="C149" s="984">
        <v>2014</v>
      </c>
      <c r="D149" s="412" t="s">
        <v>717</v>
      </c>
      <c r="E149" s="985">
        <v>2</v>
      </c>
      <c r="F149" s="754" t="s">
        <v>25</v>
      </c>
      <c r="G149" s="986" t="s">
        <v>93</v>
      </c>
      <c r="H149" s="987" t="s">
        <v>527</v>
      </c>
      <c r="I149" s="995" t="s">
        <v>803</v>
      </c>
      <c r="J149" s="628" t="s">
        <v>106</v>
      </c>
      <c r="K149" s="989">
        <v>0.125</v>
      </c>
      <c r="L149" s="990">
        <v>250</v>
      </c>
      <c r="M149" s="592">
        <v>187</v>
      </c>
      <c r="N149" s="647">
        <f t="shared" si="5"/>
        <v>0.748</v>
      </c>
      <c r="O149" s="594"/>
      <c r="P149" s="101"/>
    </row>
    <row r="150" spans="1:16" s="619" customFormat="1" ht="25.5" customHeight="1">
      <c r="A150" s="991" t="s">
        <v>399</v>
      </c>
      <c r="B150" s="991" t="s">
        <v>399</v>
      </c>
      <c r="C150" s="984">
        <v>2014</v>
      </c>
      <c r="D150" s="412" t="s">
        <v>717</v>
      </c>
      <c r="E150" s="985">
        <v>2</v>
      </c>
      <c r="F150" s="754" t="s">
        <v>25</v>
      </c>
      <c r="G150" s="986" t="s">
        <v>93</v>
      </c>
      <c r="H150" s="987" t="s">
        <v>527</v>
      </c>
      <c r="I150" s="995" t="s">
        <v>804</v>
      </c>
      <c r="J150" s="628" t="s">
        <v>106</v>
      </c>
      <c r="K150" s="989">
        <v>0.125</v>
      </c>
      <c r="L150" s="990">
        <v>250</v>
      </c>
      <c r="M150" s="592">
        <v>187</v>
      </c>
      <c r="N150" s="647">
        <f t="shared" si="5"/>
        <v>0.748</v>
      </c>
      <c r="O150" s="594"/>
      <c r="P150" s="101"/>
    </row>
    <row r="151" spans="1:16" s="619" customFormat="1" ht="25.5" customHeight="1">
      <c r="A151" s="991" t="s">
        <v>399</v>
      </c>
      <c r="B151" s="991" t="s">
        <v>399</v>
      </c>
      <c r="C151" s="984">
        <v>2014</v>
      </c>
      <c r="D151" s="412" t="s">
        <v>717</v>
      </c>
      <c r="E151" s="985">
        <v>2</v>
      </c>
      <c r="F151" s="754" t="s">
        <v>25</v>
      </c>
      <c r="G151" s="986" t="s">
        <v>93</v>
      </c>
      <c r="H151" s="987" t="s">
        <v>527</v>
      </c>
      <c r="I151" s="995" t="s">
        <v>111</v>
      </c>
      <c r="J151" s="628" t="s">
        <v>106</v>
      </c>
      <c r="K151" s="989">
        <v>0.125</v>
      </c>
      <c r="L151" s="990">
        <v>250</v>
      </c>
      <c r="M151" s="592">
        <v>202</v>
      </c>
      <c r="N151" s="647">
        <f t="shared" si="5"/>
        <v>0.80800000000000005</v>
      </c>
      <c r="O151" s="594"/>
      <c r="P151" s="101"/>
    </row>
    <row r="152" spans="1:16" s="619" customFormat="1" ht="25.5" customHeight="1">
      <c r="A152" s="991" t="s">
        <v>399</v>
      </c>
      <c r="B152" s="991" t="s">
        <v>399</v>
      </c>
      <c r="C152" s="984">
        <v>2014</v>
      </c>
      <c r="D152" s="412" t="s">
        <v>932</v>
      </c>
      <c r="E152" s="985">
        <v>1</v>
      </c>
      <c r="F152" s="1007" t="s">
        <v>25</v>
      </c>
      <c r="G152" s="1008" t="s">
        <v>93</v>
      </c>
      <c r="H152" s="987" t="s">
        <v>527</v>
      </c>
      <c r="I152" s="995" t="s">
        <v>803</v>
      </c>
      <c r="J152" s="628" t="s">
        <v>106</v>
      </c>
      <c r="K152" s="990" t="s">
        <v>1021</v>
      </c>
      <c r="L152" s="990" t="s">
        <v>1021</v>
      </c>
      <c r="M152" s="592">
        <v>391</v>
      </c>
      <c r="N152" s="647" t="e">
        <f t="shared" si="5"/>
        <v>#VALUE!</v>
      </c>
      <c r="O152" s="738" t="s">
        <v>814</v>
      </c>
      <c r="P152" s="101"/>
    </row>
    <row r="153" spans="1:16" s="619" customFormat="1" ht="25.5" customHeight="1">
      <c r="A153" s="991" t="s">
        <v>399</v>
      </c>
      <c r="B153" s="991" t="s">
        <v>399</v>
      </c>
      <c r="C153" s="984">
        <v>2014</v>
      </c>
      <c r="D153" s="412" t="s">
        <v>932</v>
      </c>
      <c r="E153" s="985">
        <v>1</v>
      </c>
      <c r="F153" s="754" t="s">
        <v>25</v>
      </c>
      <c r="G153" s="986" t="s">
        <v>93</v>
      </c>
      <c r="H153" s="987" t="s">
        <v>527</v>
      </c>
      <c r="I153" s="995" t="s">
        <v>804</v>
      </c>
      <c r="J153" s="628" t="s">
        <v>106</v>
      </c>
      <c r="K153" s="990" t="s">
        <v>1021</v>
      </c>
      <c r="L153" s="990" t="s">
        <v>1021</v>
      </c>
      <c r="M153" s="592">
        <v>391</v>
      </c>
      <c r="N153" s="647" t="e">
        <f t="shared" si="5"/>
        <v>#VALUE!</v>
      </c>
      <c r="O153" s="738" t="s">
        <v>814</v>
      </c>
      <c r="P153" s="101"/>
    </row>
    <row r="154" spans="1:16" s="619" customFormat="1" ht="25.5" customHeight="1">
      <c r="A154" s="991" t="s">
        <v>399</v>
      </c>
      <c r="B154" s="991" t="s">
        <v>399</v>
      </c>
      <c r="C154" s="984">
        <v>2014</v>
      </c>
      <c r="D154" s="412" t="s">
        <v>932</v>
      </c>
      <c r="E154" s="985">
        <v>1</v>
      </c>
      <c r="F154" s="754" t="s">
        <v>25</v>
      </c>
      <c r="G154" s="986" t="s">
        <v>93</v>
      </c>
      <c r="H154" s="987" t="s">
        <v>527</v>
      </c>
      <c r="I154" s="995" t="s">
        <v>111</v>
      </c>
      <c r="J154" s="628" t="s">
        <v>106</v>
      </c>
      <c r="K154" s="990" t="s">
        <v>1021</v>
      </c>
      <c r="L154" s="990" t="s">
        <v>1021</v>
      </c>
      <c r="M154" s="592">
        <v>391</v>
      </c>
      <c r="N154" s="647" t="e">
        <f t="shared" si="5"/>
        <v>#VALUE!</v>
      </c>
      <c r="O154" s="738" t="s">
        <v>814</v>
      </c>
      <c r="P154" s="101"/>
    </row>
    <row r="155" spans="1:16" s="619" customFormat="1" ht="25.5" customHeight="1">
      <c r="A155" s="991" t="s">
        <v>399</v>
      </c>
      <c r="B155" s="991" t="s">
        <v>399</v>
      </c>
      <c r="C155" s="984">
        <v>2014</v>
      </c>
      <c r="D155" s="412" t="s">
        <v>83</v>
      </c>
      <c r="E155" s="985">
        <v>1</v>
      </c>
      <c r="F155" s="754" t="s">
        <v>25</v>
      </c>
      <c r="G155" s="986" t="s">
        <v>93</v>
      </c>
      <c r="H155" s="987" t="s">
        <v>527</v>
      </c>
      <c r="I155" s="995" t="s">
        <v>805</v>
      </c>
      <c r="J155" s="628" t="s">
        <v>106</v>
      </c>
      <c r="K155" s="989">
        <v>2.5000000000000001E-2</v>
      </c>
      <c r="L155" s="990">
        <v>400</v>
      </c>
      <c r="M155" s="592">
        <v>54</v>
      </c>
      <c r="N155" s="658">
        <f t="shared" ref="N155:N202" si="6">M155/L155</f>
        <v>0.13500000000000001</v>
      </c>
      <c r="O155" s="540"/>
      <c r="P155" s="101"/>
    </row>
    <row r="156" spans="1:16" s="619" customFormat="1" ht="25.5" customHeight="1">
      <c r="A156" s="991" t="s">
        <v>399</v>
      </c>
      <c r="B156" s="991" t="s">
        <v>399</v>
      </c>
      <c r="C156" s="984">
        <v>2014</v>
      </c>
      <c r="D156" s="412" t="s">
        <v>83</v>
      </c>
      <c r="E156" s="985">
        <v>1</v>
      </c>
      <c r="F156" s="754" t="s">
        <v>25</v>
      </c>
      <c r="G156" s="986" t="s">
        <v>93</v>
      </c>
      <c r="H156" s="987" t="s">
        <v>527</v>
      </c>
      <c r="I156" s="995" t="s">
        <v>803</v>
      </c>
      <c r="J156" s="628" t="s">
        <v>106</v>
      </c>
      <c r="K156" s="989">
        <v>2.5000000000000001E-2</v>
      </c>
      <c r="L156" s="990">
        <v>400</v>
      </c>
      <c r="M156" s="592">
        <v>30</v>
      </c>
      <c r="N156" s="658">
        <f t="shared" si="6"/>
        <v>7.4999999999999997E-2</v>
      </c>
      <c r="O156" s="540"/>
      <c r="P156" s="101"/>
    </row>
    <row r="157" spans="1:16" s="619" customFormat="1" ht="25.5" customHeight="1">
      <c r="A157" s="991" t="s">
        <v>399</v>
      </c>
      <c r="B157" s="991" t="s">
        <v>399</v>
      </c>
      <c r="C157" s="984">
        <v>2014</v>
      </c>
      <c r="D157" s="412" t="s">
        <v>83</v>
      </c>
      <c r="E157" s="985">
        <v>1</v>
      </c>
      <c r="F157" s="754" t="s">
        <v>25</v>
      </c>
      <c r="G157" s="986" t="s">
        <v>93</v>
      </c>
      <c r="H157" s="987" t="s">
        <v>527</v>
      </c>
      <c r="I157" s="995" t="s">
        <v>804</v>
      </c>
      <c r="J157" s="628" t="s">
        <v>106</v>
      </c>
      <c r="K157" s="989">
        <v>2.5000000000000001E-2</v>
      </c>
      <c r="L157" s="990">
        <v>400</v>
      </c>
      <c r="M157" s="592">
        <v>52</v>
      </c>
      <c r="N157" s="658">
        <f t="shared" si="6"/>
        <v>0.13</v>
      </c>
      <c r="O157" s="540"/>
      <c r="P157" s="101"/>
    </row>
    <row r="158" spans="1:16" s="619" customFormat="1" ht="25.5" customHeight="1">
      <c r="A158" s="991" t="s">
        <v>399</v>
      </c>
      <c r="B158" s="991" t="s">
        <v>399</v>
      </c>
      <c r="C158" s="984">
        <v>2014</v>
      </c>
      <c r="D158" s="412" t="s">
        <v>83</v>
      </c>
      <c r="E158" s="985">
        <v>1</v>
      </c>
      <c r="F158" s="754" t="s">
        <v>25</v>
      </c>
      <c r="G158" s="986" t="s">
        <v>93</v>
      </c>
      <c r="H158" s="987" t="s">
        <v>527</v>
      </c>
      <c r="I158" s="995" t="s">
        <v>111</v>
      </c>
      <c r="J158" s="628" t="s">
        <v>106</v>
      </c>
      <c r="K158" s="989">
        <v>2.5000000000000001E-2</v>
      </c>
      <c r="L158" s="990">
        <v>400</v>
      </c>
      <c r="M158" s="592">
        <v>54</v>
      </c>
      <c r="N158" s="658">
        <f t="shared" si="6"/>
        <v>0.13500000000000001</v>
      </c>
      <c r="O158" s="540"/>
      <c r="P158" s="101"/>
    </row>
    <row r="159" spans="1:16" s="619" customFormat="1" ht="25.5" customHeight="1">
      <c r="A159" s="991" t="s">
        <v>399</v>
      </c>
      <c r="B159" s="991" t="s">
        <v>399</v>
      </c>
      <c r="C159" s="984">
        <v>2014</v>
      </c>
      <c r="D159" s="412" t="s">
        <v>83</v>
      </c>
      <c r="E159" s="985">
        <v>1</v>
      </c>
      <c r="F159" s="754" t="s">
        <v>25</v>
      </c>
      <c r="G159" s="986" t="s">
        <v>93</v>
      </c>
      <c r="H159" s="987" t="s">
        <v>527</v>
      </c>
      <c r="I159" s="995" t="s">
        <v>806</v>
      </c>
      <c r="J159" s="628" t="s">
        <v>106</v>
      </c>
      <c r="K159" s="989">
        <v>2.5000000000000001E-2</v>
      </c>
      <c r="L159" s="990">
        <v>400</v>
      </c>
      <c r="M159" s="592">
        <v>54</v>
      </c>
      <c r="N159" s="658">
        <f t="shared" si="6"/>
        <v>0.13500000000000001</v>
      </c>
      <c r="O159" s="540"/>
      <c r="P159" s="101"/>
    </row>
    <row r="160" spans="1:16" s="619" customFormat="1" ht="25.5" customHeight="1">
      <c r="A160" s="991" t="s">
        <v>399</v>
      </c>
      <c r="B160" s="991" t="s">
        <v>399</v>
      </c>
      <c r="C160" s="984">
        <v>2014</v>
      </c>
      <c r="D160" s="412" t="s">
        <v>795</v>
      </c>
      <c r="E160" s="985">
        <v>2</v>
      </c>
      <c r="F160" s="754" t="s">
        <v>25</v>
      </c>
      <c r="G160" s="986" t="s">
        <v>93</v>
      </c>
      <c r="H160" s="987" t="s">
        <v>527</v>
      </c>
      <c r="I160" s="995" t="s">
        <v>805</v>
      </c>
      <c r="J160" s="628" t="s">
        <v>106</v>
      </c>
      <c r="K160" s="989">
        <v>2.5000000000000001E-2</v>
      </c>
      <c r="L160" s="990">
        <v>400</v>
      </c>
      <c r="M160" s="592">
        <v>296</v>
      </c>
      <c r="N160" s="658">
        <f t="shared" si="6"/>
        <v>0.74</v>
      </c>
      <c r="O160" s="540"/>
      <c r="P160" s="101"/>
    </row>
    <row r="161" spans="1:16" s="619" customFormat="1" ht="25.5" customHeight="1">
      <c r="A161" s="991" t="s">
        <v>399</v>
      </c>
      <c r="B161" s="991" t="s">
        <v>399</v>
      </c>
      <c r="C161" s="984">
        <v>2014</v>
      </c>
      <c r="D161" s="412" t="s">
        <v>795</v>
      </c>
      <c r="E161" s="985">
        <v>2</v>
      </c>
      <c r="F161" s="754" t="s">
        <v>25</v>
      </c>
      <c r="G161" s="986" t="s">
        <v>93</v>
      </c>
      <c r="H161" s="987" t="s">
        <v>527</v>
      </c>
      <c r="I161" s="995" t="s">
        <v>803</v>
      </c>
      <c r="J161" s="628" t="s">
        <v>106</v>
      </c>
      <c r="K161" s="989">
        <v>2.5000000000000001E-2</v>
      </c>
      <c r="L161" s="990">
        <v>400</v>
      </c>
      <c r="M161" s="592">
        <v>242</v>
      </c>
      <c r="N161" s="658">
        <f t="shared" si="6"/>
        <v>0.60499999999999998</v>
      </c>
      <c r="O161" s="540"/>
      <c r="P161" s="101"/>
    </row>
    <row r="162" spans="1:16" s="619" customFormat="1" ht="25.5" customHeight="1">
      <c r="A162" s="991" t="s">
        <v>399</v>
      </c>
      <c r="B162" s="991" t="s">
        <v>399</v>
      </c>
      <c r="C162" s="984">
        <v>2014</v>
      </c>
      <c r="D162" s="412" t="s">
        <v>795</v>
      </c>
      <c r="E162" s="985">
        <v>2</v>
      </c>
      <c r="F162" s="754" t="s">
        <v>25</v>
      </c>
      <c r="G162" s="986" t="s">
        <v>93</v>
      </c>
      <c r="H162" s="987" t="s">
        <v>527</v>
      </c>
      <c r="I162" s="995" t="s">
        <v>804</v>
      </c>
      <c r="J162" s="628" t="s">
        <v>106</v>
      </c>
      <c r="K162" s="989">
        <v>2.5000000000000001E-2</v>
      </c>
      <c r="L162" s="990">
        <v>400</v>
      </c>
      <c r="M162" s="592">
        <v>242</v>
      </c>
      <c r="N162" s="647">
        <f t="shared" si="6"/>
        <v>0.60499999999999998</v>
      </c>
      <c r="O162" s="594"/>
      <c r="P162" s="101"/>
    </row>
    <row r="163" spans="1:16" s="619" customFormat="1" ht="25.5" customHeight="1">
      <c r="A163" s="991" t="s">
        <v>399</v>
      </c>
      <c r="B163" s="991" t="s">
        <v>399</v>
      </c>
      <c r="C163" s="984">
        <v>2014</v>
      </c>
      <c r="D163" s="412" t="s">
        <v>795</v>
      </c>
      <c r="E163" s="985">
        <v>2</v>
      </c>
      <c r="F163" s="754" t="s">
        <v>25</v>
      </c>
      <c r="G163" s="986" t="s">
        <v>93</v>
      </c>
      <c r="H163" s="987" t="s">
        <v>527</v>
      </c>
      <c r="I163" s="995" t="s">
        <v>111</v>
      </c>
      <c r="J163" s="628" t="s">
        <v>106</v>
      </c>
      <c r="K163" s="989">
        <v>2.5000000000000001E-2</v>
      </c>
      <c r="L163" s="990">
        <v>400</v>
      </c>
      <c r="M163" s="592">
        <v>437</v>
      </c>
      <c r="N163" s="647">
        <f t="shared" si="6"/>
        <v>1.0925</v>
      </c>
      <c r="O163" s="594"/>
      <c r="P163" s="101"/>
    </row>
    <row r="164" spans="1:16" s="619" customFormat="1" ht="25.5" customHeight="1">
      <c r="A164" s="991" t="s">
        <v>399</v>
      </c>
      <c r="B164" s="991" t="s">
        <v>399</v>
      </c>
      <c r="C164" s="984">
        <v>2014</v>
      </c>
      <c r="D164" s="412" t="s">
        <v>795</v>
      </c>
      <c r="E164" s="985">
        <v>2</v>
      </c>
      <c r="F164" s="754" t="s">
        <v>25</v>
      </c>
      <c r="G164" s="986" t="s">
        <v>93</v>
      </c>
      <c r="H164" s="987" t="s">
        <v>527</v>
      </c>
      <c r="I164" s="995" t="s">
        <v>806</v>
      </c>
      <c r="J164" s="628" t="s">
        <v>106</v>
      </c>
      <c r="K164" s="989">
        <v>2.5000000000000001E-2</v>
      </c>
      <c r="L164" s="990">
        <v>400</v>
      </c>
      <c r="M164" s="592">
        <v>296</v>
      </c>
      <c r="N164" s="647">
        <f t="shared" si="6"/>
        <v>0.74</v>
      </c>
      <c r="O164" s="594"/>
      <c r="P164" s="101"/>
    </row>
    <row r="165" spans="1:16" s="619" customFormat="1" ht="25.5" customHeight="1">
      <c r="A165" s="991" t="s">
        <v>399</v>
      </c>
      <c r="B165" s="991" t="s">
        <v>399</v>
      </c>
      <c r="C165" s="984">
        <v>2014</v>
      </c>
      <c r="D165" s="412" t="s">
        <v>741</v>
      </c>
      <c r="E165" s="985">
        <v>2</v>
      </c>
      <c r="F165" s="754" t="s">
        <v>25</v>
      </c>
      <c r="G165" s="986" t="s">
        <v>93</v>
      </c>
      <c r="H165" s="987" t="s">
        <v>527</v>
      </c>
      <c r="I165" s="995" t="s">
        <v>805</v>
      </c>
      <c r="J165" s="628" t="s">
        <v>106</v>
      </c>
      <c r="K165" s="989">
        <v>2.5000000000000001E-2</v>
      </c>
      <c r="L165" s="990">
        <v>400</v>
      </c>
      <c r="M165" s="592">
        <v>491</v>
      </c>
      <c r="N165" s="647">
        <f t="shared" si="6"/>
        <v>1.2275</v>
      </c>
      <c r="O165" s="594"/>
      <c r="P165" s="101"/>
    </row>
    <row r="166" spans="1:16" s="619" customFormat="1" ht="25.5" customHeight="1">
      <c r="A166" s="991" t="s">
        <v>399</v>
      </c>
      <c r="B166" s="991" t="s">
        <v>399</v>
      </c>
      <c r="C166" s="984">
        <v>2014</v>
      </c>
      <c r="D166" s="412" t="s">
        <v>741</v>
      </c>
      <c r="E166" s="985">
        <v>2</v>
      </c>
      <c r="F166" s="754" t="s">
        <v>25</v>
      </c>
      <c r="G166" s="986" t="s">
        <v>93</v>
      </c>
      <c r="H166" s="987" t="s">
        <v>527</v>
      </c>
      <c r="I166" s="995" t="s">
        <v>803</v>
      </c>
      <c r="J166" s="628" t="s">
        <v>106</v>
      </c>
      <c r="K166" s="989">
        <v>2.5000000000000001E-2</v>
      </c>
      <c r="L166" s="990">
        <v>400</v>
      </c>
      <c r="M166" s="592">
        <v>483</v>
      </c>
      <c r="N166" s="647">
        <f t="shared" si="6"/>
        <v>1.2075</v>
      </c>
      <c r="O166" s="594"/>
      <c r="P166" s="101"/>
    </row>
    <row r="167" spans="1:16" s="619" customFormat="1" ht="25.5" customHeight="1">
      <c r="A167" s="991" t="s">
        <v>399</v>
      </c>
      <c r="B167" s="991" t="s">
        <v>399</v>
      </c>
      <c r="C167" s="984">
        <v>2014</v>
      </c>
      <c r="D167" s="412" t="s">
        <v>741</v>
      </c>
      <c r="E167" s="985">
        <v>2</v>
      </c>
      <c r="F167" s="754" t="s">
        <v>25</v>
      </c>
      <c r="G167" s="986" t="s">
        <v>93</v>
      </c>
      <c r="H167" s="987" t="s">
        <v>527</v>
      </c>
      <c r="I167" s="995" t="s">
        <v>804</v>
      </c>
      <c r="J167" s="628" t="s">
        <v>106</v>
      </c>
      <c r="K167" s="989">
        <v>2.5000000000000001E-2</v>
      </c>
      <c r="L167" s="990">
        <v>400</v>
      </c>
      <c r="M167" s="592">
        <v>494</v>
      </c>
      <c r="N167" s="647">
        <f t="shared" si="6"/>
        <v>1.2350000000000001</v>
      </c>
      <c r="O167" s="594"/>
      <c r="P167" s="101"/>
    </row>
    <row r="168" spans="1:16" s="619" customFormat="1" ht="25.5" customHeight="1">
      <c r="A168" s="991" t="s">
        <v>399</v>
      </c>
      <c r="B168" s="991" t="s">
        <v>399</v>
      </c>
      <c r="C168" s="984">
        <v>2014</v>
      </c>
      <c r="D168" s="412" t="s">
        <v>741</v>
      </c>
      <c r="E168" s="985">
        <v>2</v>
      </c>
      <c r="F168" s="754" t="s">
        <v>25</v>
      </c>
      <c r="G168" s="986" t="s">
        <v>93</v>
      </c>
      <c r="H168" s="987" t="s">
        <v>527</v>
      </c>
      <c r="I168" s="995" t="s">
        <v>111</v>
      </c>
      <c r="J168" s="628" t="s">
        <v>106</v>
      </c>
      <c r="K168" s="989">
        <v>2.5000000000000001E-2</v>
      </c>
      <c r="L168" s="990">
        <v>400</v>
      </c>
      <c r="M168" s="592">
        <v>876</v>
      </c>
      <c r="N168" s="647">
        <f t="shared" si="6"/>
        <v>2.19</v>
      </c>
      <c r="O168" s="594"/>
      <c r="P168" s="101"/>
    </row>
    <row r="169" spans="1:16" s="619" customFormat="1" ht="25.5" customHeight="1">
      <c r="A169" s="991" t="s">
        <v>399</v>
      </c>
      <c r="B169" s="991" t="s">
        <v>399</v>
      </c>
      <c r="C169" s="984">
        <v>2014</v>
      </c>
      <c r="D169" s="412" t="s">
        <v>741</v>
      </c>
      <c r="E169" s="985">
        <v>2</v>
      </c>
      <c r="F169" s="754" t="s">
        <v>25</v>
      </c>
      <c r="G169" s="986" t="s">
        <v>93</v>
      </c>
      <c r="H169" s="987" t="s">
        <v>527</v>
      </c>
      <c r="I169" s="995" t="s">
        <v>806</v>
      </c>
      <c r="J169" s="628" t="s">
        <v>106</v>
      </c>
      <c r="K169" s="989">
        <v>2.5000000000000001E-2</v>
      </c>
      <c r="L169" s="990">
        <v>400</v>
      </c>
      <c r="M169" s="592">
        <v>491</v>
      </c>
      <c r="N169" s="647">
        <f t="shared" si="6"/>
        <v>1.2275</v>
      </c>
      <c r="O169" s="594"/>
      <c r="P169" s="101"/>
    </row>
    <row r="170" spans="1:16" s="619" customFormat="1" ht="25.5" customHeight="1">
      <c r="A170" s="991" t="s">
        <v>399</v>
      </c>
      <c r="B170" s="991" t="s">
        <v>399</v>
      </c>
      <c r="C170" s="984">
        <v>2014</v>
      </c>
      <c r="D170" s="412" t="s">
        <v>742</v>
      </c>
      <c r="E170" s="985">
        <v>2</v>
      </c>
      <c r="F170" s="754" t="s">
        <v>25</v>
      </c>
      <c r="G170" s="986" t="s">
        <v>93</v>
      </c>
      <c r="H170" s="987" t="s">
        <v>527</v>
      </c>
      <c r="I170" s="995" t="s">
        <v>805</v>
      </c>
      <c r="J170" s="628" t="s">
        <v>106</v>
      </c>
      <c r="K170" s="989">
        <v>2.5000000000000001E-2</v>
      </c>
      <c r="L170" s="990">
        <v>400</v>
      </c>
      <c r="M170" s="592">
        <v>643</v>
      </c>
      <c r="N170" s="647">
        <f t="shared" si="6"/>
        <v>1.6074999999999999</v>
      </c>
      <c r="O170" s="594"/>
      <c r="P170" s="101"/>
    </row>
    <row r="171" spans="1:16" s="619" customFormat="1" ht="25.5" customHeight="1">
      <c r="A171" s="991" t="s">
        <v>399</v>
      </c>
      <c r="B171" s="991" t="s">
        <v>399</v>
      </c>
      <c r="C171" s="984">
        <v>2014</v>
      </c>
      <c r="D171" s="412" t="s">
        <v>742</v>
      </c>
      <c r="E171" s="985">
        <v>2</v>
      </c>
      <c r="F171" s="754" t="s">
        <v>25</v>
      </c>
      <c r="G171" s="986" t="s">
        <v>93</v>
      </c>
      <c r="H171" s="987" t="s">
        <v>527</v>
      </c>
      <c r="I171" s="995" t="s">
        <v>803</v>
      </c>
      <c r="J171" s="628" t="s">
        <v>106</v>
      </c>
      <c r="K171" s="989">
        <v>2.5000000000000001E-2</v>
      </c>
      <c r="L171" s="990">
        <v>400</v>
      </c>
      <c r="M171" s="592">
        <v>397</v>
      </c>
      <c r="N171" s="647">
        <f t="shared" si="6"/>
        <v>0.99250000000000005</v>
      </c>
      <c r="O171" s="594"/>
      <c r="P171" s="101"/>
    </row>
    <row r="172" spans="1:16" s="619" customFormat="1" ht="25.5" customHeight="1">
      <c r="A172" s="991" t="s">
        <v>399</v>
      </c>
      <c r="B172" s="991" t="s">
        <v>399</v>
      </c>
      <c r="C172" s="984">
        <v>2014</v>
      </c>
      <c r="D172" s="412" t="s">
        <v>742</v>
      </c>
      <c r="E172" s="985">
        <v>2</v>
      </c>
      <c r="F172" s="754" t="s">
        <v>25</v>
      </c>
      <c r="G172" s="986" t="s">
        <v>93</v>
      </c>
      <c r="H172" s="987" t="s">
        <v>527</v>
      </c>
      <c r="I172" s="995" t="s">
        <v>804</v>
      </c>
      <c r="J172" s="628" t="s">
        <v>106</v>
      </c>
      <c r="K172" s="989">
        <v>2.5000000000000001E-2</v>
      </c>
      <c r="L172" s="990">
        <v>400</v>
      </c>
      <c r="M172" s="592">
        <v>400</v>
      </c>
      <c r="N172" s="647">
        <f t="shared" si="6"/>
        <v>1</v>
      </c>
      <c r="O172" s="594"/>
      <c r="P172" s="101"/>
    </row>
    <row r="173" spans="1:16" s="619" customFormat="1" ht="25.5" customHeight="1">
      <c r="A173" s="991" t="s">
        <v>399</v>
      </c>
      <c r="B173" s="991" t="s">
        <v>399</v>
      </c>
      <c r="C173" s="984">
        <v>2014</v>
      </c>
      <c r="D173" s="412" t="s">
        <v>742</v>
      </c>
      <c r="E173" s="985">
        <v>2</v>
      </c>
      <c r="F173" s="754" t="s">
        <v>25</v>
      </c>
      <c r="G173" s="986" t="s">
        <v>93</v>
      </c>
      <c r="H173" s="987" t="s">
        <v>527</v>
      </c>
      <c r="I173" s="995" t="s">
        <v>111</v>
      </c>
      <c r="J173" s="628" t="s">
        <v>106</v>
      </c>
      <c r="K173" s="989">
        <v>2.5000000000000001E-2</v>
      </c>
      <c r="L173" s="990">
        <v>400</v>
      </c>
      <c r="M173" s="592">
        <v>847</v>
      </c>
      <c r="N173" s="647">
        <f t="shared" si="6"/>
        <v>2.1175000000000002</v>
      </c>
      <c r="O173" s="594"/>
      <c r="P173" s="101"/>
    </row>
    <row r="174" spans="1:16" s="619" customFormat="1" ht="25.5" customHeight="1">
      <c r="A174" s="991" t="s">
        <v>399</v>
      </c>
      <c r="B174" s="991" t="s">
        <v>399</v>
      </c>
      <c r="C174" s="984">
        <v>2014</v>
      </c>
      <c r="D174" s="1009" t="s">
        <v>742</v>
      </c>
      <c r="E174" s="1010">
        <v>2</v>
      </c>
      <c r="F174" s="1011" t="s">
        <v>25</v>
      </c>
      <c r="G174" s="1012" t="s">
        <v>93</v>
      </c>
      <c r="H174" s="1013" t="s">
        <v>527</v>
      </c>
      <c r="I174" s="1014" t="s">
        <v>806</v>
      </c>
      <c r="J174" s="628" t="s">
        <v>106</v>
      </c>
      <c r="K174" s="1015">
        <v>2.5000000000000001E-2</v>
      </c>
      <c r="L174" s="1016">
        <v>400</v>
      </c>
      <c r="M174" s="592">
        <v>643</v>
      </c>
      <c r="N174" s="647">
        <f t="shared" si="6"/>
        <v>1.6074999999999999</v>
      </c>
      <c r="O174" s="594"/>
      <c r="P174" s="101"/>
    </row>
    <row r="175" spans="1:16" s="619" customFormat="1" ht="25.5" customHeight="1">
      <c r="A175" s="991" t="s">
        <v>399</v>
      </c>
      <c r="B175" s="991" t="s">
        <v>399</v>
      </c>
      <c r="C175" s="984">
        <v>2014</v>
      </c>
      <c r="D175" s="1009" t="s">
        <v>634</v>
      </c>
      <c r="E175" s="1010">
        <v>2</v>
      </c>
      <c r="F175" s="1011" t="s">
        <v>796</v>
      </c>
      <c r="G175" s="1012" t="s">
        <v>93</v>
      </c>
      <c r="H175" s="1013" t="s">
        <v>534</v>
      </c>
      <c r="I175" s="1017" t="s">
        <v>804</v>
      </c>
      <c r="J175" s="628" t="s">
        <v>106</v>
      </c>
      <c r="K175" s="1015">
        <v>2.5000000000000001E-2</v>
      </c>
      <c r="L175" s="1016">
        <v>400</v>
      </c>
      <c r="M175" s="592">
        <v>226</v>
      </c>
      <c r="N175" s="647">
        <f t="shared" si="6"/>
        <v>0.56499999999999995</v>
      </c>
      <c r="O175" s="594"/>
      <c r="P175" s="101"/>
    </row>
    <row r="176" spans="1:16" s="619" customFormat="1" ht="25.5" customHeight="1">
      <c r="A176" s="991" t="s">
        <v>399</v>
      </c>
      <c r="B176" s="991" t="s">
        <v>399</v>
      </c>
      <c r="C176" s="984">
        <v>2014</v>
      </c>
      <c r="D176" s="1009" t="s">
        <v>634</v>
      </c>
      <c r="E176" s="1010">
        <v>2</v>
      </c>
      <c r="F176" s="1011" t="s">
        <v>796</v>
      </c>
      <c r="G176" s="1012" t="s">
        <v>93</v>
      </c>
      <c r="H176" s="1013" t="s">
        <v>534</v>
      </c>
      <c r="I176" s="1017" t="s">
        <v>803</v>
      </c>
      <c r="J176" s="628" t="s">
        <v>106</v>
      </c>
      <c r="K176" s="1015">
        <v>2.5000000000000001E-2</v>
      </c>
      <c r="L176" s="1016">
        <v>400</v>
      </c>
      <c r="M176" s="592">
        <v>243</v>
      </c>
      <c r="N176" s="647">
        <f t="shared" si="6"/>
        <v>0.60750000000000004</v>
      </c>
      <c r="O176" s="594"/>
      <c r="P176" s="101"/>
    </row>
    <row r="177" spans="1:18" s="619" customFormat="1" ht="25.5" customHeight="1">
      <c r="A177" s="991" t="s">
        <v>399</v>
      </c>
      <c r="B177" s="991" t="s">
        <v>399</v>
      </c>
      <c r="C177" s="984">
        <v>2014</v>
      </c>
      <c r="D177" s="412" t="s">
        <v>634</v>
      </c>
      <c r="E177" s="985">
        <v>2</v>
      </c>
      <c r="F177" s="754" t="s">
        <v>796</v>
      </c>
      <c r="G177" s="986" t="s">
        <v>93</v>
      </c>
      <c r="H177" s="1013" t="s">
        <v>534</v>
      </c>
      <c r="I177" s="993" t="s">
        <v>111</v>
      </c>
      <c r="J177" s="628" t="s">
        <v>106</v>
      </c>
      <c r="K177" s="989">
        <v>2.5000000000000001E-2</v>
      </c>
      <c r="L177" s="990">
        <v>400</v>
      </c>
      <c r="M177" s="592">
        <v>243</v>
      </c>
      <c r="N177" s="647">
        <f t="shared" si="6"/>
        <v>0.60750000000000004</v>
      </c>
      <c r="O177" s="594"/>
      <c r="P177" s="101"/>
    </row>
    <row r="178" spans="1:18" s="619" customFormat="1" ht="25.5" customHeight="1">
      <c r="A178" s="991" t="s">
        <v>399</v>
      </c>
      <c r="B178" s="991" t="s">
        <v>399</v>
      </c>
      <c r="C178" s="984">
        <v>2014</v>
      </c>
      <c r="D178" s="412" t="s">
        <v>672</v>
      </c>
      <c r="E178" s="985">
        <v>1</v>
      </c>
      <c r="F178" s="754" t="s">
        <v>796</v>
      </c>
      <c r="G178" s="986" t="s">
        <v>93</v>
      </c>
      <c r="H178" s="1013" t="s">
        <v>534</v>
      </c>
      <c r="I178" s="993" t="s">
        <v>805</v>
      </c>
      <c r="J178" s="628" t="s">
        <v>106</v>
      </c>
      <c r="K178" s="989">
        <v>2.5000000000000001E-2</v>
      </c>
      <c r="L178" s="990">
        <v>400</v>
      </c>
      <c r="M178" s="592">
        <v>73</v>
      </c>
      <c r="N178" s="647">
        <f t="shared" si="6"/>
        <v>0.1825</v>
      </c>
      <c r="O178" s="594"/>
      <c r="P178" s="101"/>
    </row>
    <row r="179" spans="1:18" s="619" customFormat="1" ht="25.5">
      <c r="A179" s="991" t="s">
        <v>399</v>
      </c>
      <c r="B179" s="991" t="s">
        <v>399</v>
      </c>
      <c r="C179" s="984">
        <v>2014</v>
      </c>
      <c r="D179" s="412" t="s">
        <v>672</v>
      </c>
      <c r="E179" s="985">
        <v>1</v>
      </c>
      <c r="F179" s="754" t="s">
        <v>796</v>
      </c>
      <c r="G179" s="986" t="s">
        <v>93</v>
      </c>
      <c r="H179" s="1013" t="s">
        <v>534</v>
      </c>
      <c r="I179" s="993" t="s">
        <v>803</v>
      </c>
      <c r="J179" s="628" t="s">
        <v>106</v>
      </c>
      <c r="K179" s="989">
        <v>2.5000000000000001E-2</v>
      </c>
      <c r="L179" s="990">
        <v>400</v>
      </c>
      <c r="M179" s="592">
        <v>117</v>
      </c>
      <c r="N179" s="647">
        <f t="shared" si="6"/>
        <v>0.29249999999999998</v>
      </c>
      <c r="O179" s="594"/>
      <c r="P179" s="101"/>
    </row>
    <row r="180" spans="1:18" s="619" customFormat="1" ht="25.5" customHeight="1">
      <c r="A180" s="991" t="s">
        <v>399</v>
      </c>
      <c r="B180" s="991" t="s">
        <v>399</v>
      </c>
      <c r="C180" s="984">
        <v>2014</v>
      </c>
      <c r="D180" s="412" t="s">
        <v>672</v>
      </c>
      <c r="E180" s="985">
        <v>1</v>
      </c>
      <c r="F180" s="754" t="s">
        <v>796</v>
      </c>
      <c r="G180" s="986" t="s">
        <v>93</v>
      </c>
      <c r="H180" s="1013" t="s">
        <v>534</v>
      </c>
      <c r="I180" s="993" t="s">
        <v>804</v>
      </c>
      <c r="J180" s="628" t="s">
        <v>106</v>
      </c>
      <c r="K180" s="989">
        <v>2.5000000000000001E-2</v>
      </c>
      <c r="L180" s="990">
        <v>400</v>
      </c>
      <c r="M180" s="592">
        <v>193</v>
      </c>
      <c r="N180" s="647">
        <f t="shared" si="6"/>
        <v>0.48249999999999998</v>
      </c>
      <c r="O180" s="594"/>
      <c r="P180" s="101"/>
    </row>
    <row r="181" spans="1:18" s="619" customFormat="1" ht="25.5" customHeight="1">
      <c r="A181" s="991" t="s">
        <v>399</v>
      </c>
      <c r="B181" s="991" t="s">
        <v>399</v>
      </c>
      <c r="C181" s="984">
        <v>2014</v>
      </c>
      <c r="D181" s="412" t="s">
        <v>672</v>
      </c>
      <c r="E181" s="985">
        <v>1</v>
      </c>
      <c r="F181" s="754" t="s">
        <v>796</v>
      </c>
      <c r="G181" s="986" t="s">
        <v>93</v>
      </c>
      <c r="H181" s="1013" t="s">
        <v>534</v>
      </c>
      <c r="I181" s="993" t="s">
        <v>111</v>
      </c>
      <c r="J181" s="628" t="s">
        <v>106</v>
      </c>
      <c r="K181" s="989">
        <v>2.5000000000000001E-2</v>
      </c>
      <c r="L181" s="990">
        <v>400</v>
      </c>
      <c r="M181" s="592">
        <v>193</v>
      </c>
      <c r="N181" s="647">
        <f t="shared" si="6"/>
        <v>0.48249999999999998</v>
      </c>
      <c r="O181" s="594"/>
      <c r="P181" s="101"/>
    </row>
    <row r="182" spans="1:18" s="619" customFormat="1" ht="25.5" customHeight="1">
      <c r="A182" s="991" t="s">
        <v>399</v>
      </c>
      <c r="B182" s="991" t="s">
        <v>399</v>
      </c>
      <c r="C182" s="984">
        <v>2014</v>
      </c>
      <c r="D182" s="412" t="s">
        <v>672</v>
      </c>
      <c r="E182" s="985">
        <v>1</v>
      </c>
      <c r="F182" s="754" t="s">
        <v>796</v>
      </c>
      <c r="G182" s="986" t="s">
        <v>93</v>
      </c>
      <c r="H182" s="1013" t="s">
        <v>534</v>
      </c>
      <c r="I182" s="993" t="s">
        <v>806</v>
      </c>
      <c r="J182" s="628" t="s">
        <v>106</v>
      </c>
      <c r="K182" s="989">
        <v>2.5000000000000001E-2</v>
      </c>
      <c r="L182" s="990">
        <v>400</v>
      </c>
      <c r="M182" s="592">
        <v>73</v>
      </c>
      <c r="N182" s="647">
        <f t="shared" si="6"/>
        <v>0.1825</v>
      </c>
      <c r="O182" s="594"/>
      <c r="P182" s="101"/>
    </row>
    <row r="183" spans="1:18" s="619" customFormat="1" ht="25.5" customHeight="1">
      <c r="A183" s="991" t="s">
        <v>399</v>
      </c>
      <c r="B183" s="991" t="s">
        <v>399</v>
      </c>
      <c r="C183" s="984">
        <v>2014</v>
      </c>
      <c r="D183" s="412" t="s">
        <v>677</v>
      </c>
      <c r="E183" s="985">
        <v>1</v>
      </c>
      <c r="F183" s="754" t="s">
        <v>796</v>
      </c>
      <c r="G183" s="986" t="s">
        <v>93</v>
      </c>
      <c r="H183" s="1013" t="s">
        <v>534</v>
      </c>
      <c r="I183" s="993" t="s">
        <v>805</v>
      </c>
      <c r="J183" s="628" t="s">
        <v>106</v>
      </c>
      <c r="K183" s="989">
        <v>2.5000000000000001E-2</v>
      </c>
      <c r="L183" s="990">
        <v>400</v>
      </c>
      <c r="M183" s="592">
        <v>107</v>
      </c>
      <c r="N183" s="647">
        <f t="shared" si="6"/>
        <v>0.26750000000000002</v>
      </c>
      <c r="O183" s="594"/>
      <c r="P183" s="101"/>
    </row>
    <row r="184" spans="1:18" s="619" customFormat="1" ht="25.5" customHeight="1">
      <c r="A184" s="991" t="s">
        <v>399</v>
      </c>
      <c r="B184" s="991" t="s">
        <v>399</v>
      </c>
      <c r="C184" s="984">
        <v>2014</v>
      </c>
      <c r="D184" s="412" t="s">
        <v>677</v>
      </c>
      <c r="E184" s="985">
        <v>1</v>
      </c>
      <c r="F184" s="754" t="s">
        <v>796</v>
      </c>
      <c r="G184" s="986" t="s">
        <v>93</v>
      </c>
      <c r="H184" s="1013" t="s">
        <v>534</v>
      </c>
      <c r="I184" s="993" t="s">
        <v>803</v>
      </c>
      <c r="J184" s="628" t="s">
        <v>106</v>
      </c>
      <c r="K184" s="989">
        <v>2.5000000000000001E-2</v>
      </c>
      <c r="L184" s="990">
        <v>400</v>
      </c>
      <c r="M184" s="592">
        <v>308</v>
      </c>
      <c r="N184" s="647">
        <f t="shared" si="6"/>
        <v>0.77</v>
      </c>
      <c r="O184" s="594"/>
      <c r="P184" s="101"/>
    </row>
    <row r="185" spans="1:18" s="619" customFormat="1" ht="25.5" customHeight="1">
      <c r="A185" s="991" t="s">
        <v>399</v>
      </c>
      <c r="B185" s="991" t="s">
        <v>399</v>
      </c>
      <c r="C185" s="984">
        <v>2014</v>
      </c>
      <c r="D185" s="412" t="s">
        <v>677</v>
      </c>
      <c r="E185" s="985">
        <v>1</v>
      </c>
      <c r="F185" s="754" t="s">
        <v>796</v>
      </c>
      <c r="G185" s="986" t="s">
        <v>93</v>
      </c>
      <c r="H185" s="1013" t="s">
        <v>534</v>
      </c>
      <c r="I185" s="993" t="s">
        <v>804</v>
      </c>
      <c r="J185" s="628" t="s">
        <v>106</v>
      </c>
      <c r="K185" s="989">
        <v>2.5000000000000001E-2</v>
      </c>
      <c r="L185" s="990">
        <v>400</v>
      </c>
      <c r="M185" s="592">
        <v>315</v>
      </c>
      <c r="N185" s="647">
        <f t="shared" si="6"/>
        <v>0.78749999999999998</v>
      </c>
      <c r="O185" s="594"/>
      <c r="P185" s="101"/>
    </row>
    <row r="186" spans="1:18" s="619" customFormat="1" ht="25.5">
      <c r="A186" s="991" t="s">
        <v>399</v>
      </c>
      <c r="B186" s="991" t="s">
        <v>399</v>
      </c>
      <c r="C186" s="984">
        <v>2014</v>
      </c>
      <c r="D186" s="412" t="s">
        <v>677</v>
      </c>
      <c r="E186" s="985">
        <v>1</v>
      </c>
      <c r="F186" s="754" t="s">
        <v>796</v>
      </c>
      <c r="G186" s="986" t="s">
        <v>93</v>
      </c>
      <c r="H186" s="1013" t="s">
        <v>534</v>
      </c>
      <c r="I186" s="993" t="s">
        <v>111</v>
      </c>
      <c r="J186" s="628" t="s">
        <v>106</v>
      </c>
      <c r="K186" s="989">
        <v>2.5000000000000001E-2</v>
      </c>
      <c r="L186" s="990">
        <v>400</v>
      </c>
      <c r="M186" s="592">
        <v>332</v>
      </c>
      <c r="N186" s="647">
        <f t="shared" si="6"/>
        <v>0.83</v>
      </c>
      <c r="O186" s="594"/>
      <c r="Q186" s="101"/>
    </row>
    <row r="187" spans="1:18" s="619" customFormat="1" ht="19.5" customHeight="1">
      <c r="A187" s="991" t="s">
        <v>399</v>
      </c>
      <c r="B187" s="991" t="s">
        <v>399</v>
      </c>
      <c r="C187" s="984">
        <v>2014</v>
      </c>
      <c r="D187" s="412" t="s">
        <v>677</v>
      </c>
      <c r="E187" s="985">
        <v>1</v>
      </c>
      <c r="F187" s="754" t="s">
        <v>796</v>
      </c>
      <c r="G187" s="986" t="s">
        <v>93</v>
      </c>
      <c r="H187" s="1013" t="s">
        <v>534</v>
      </c>
      <c r="I187" s="993" t="s">
        <v>806</v>
      </c>
      <c r="J187" s="628" t="s">
        <v>106</v>
      </c>
      <c r="K187" s="989">
        <v>2.5000000000000001E-2</v>
      </c>
      <c r="L187" s="990">
        <v>400</v>
      </c>
      <c r="M187" s="592">
        <v>107</v>
      </c>
      <c r="N187" s="647">
        <f t="shared" si="6"/>
        <v>0.26750000000000002</v>
      </c>
      <c r="O187" s="594"/>
      <c r="P187" s="101"/>
    </row>
    <row r="188" spans="1:18" ht="25.5">
      <c r="A188" s="991" t="s">
        <v>399</v>
      </c>
      <c r="B188" s="991" t="s">
        <v>399</v>
      </c>
      <c r="C188" s="984">
        <v>2014</v>
      </c>
      <c r="D188" s="412" t="s">
        <v>679</v>
      </c>
      <c r="E188" s="985">
        <v>2</v>
      </c>
      <c r="F188" s="754" t="s">
        <v>796</v>
      </c>
      <c r="G188" s="986" t="s">
        <v>93</v>
      </c>
      <c r="H188" s="1013" t="s">
        <v>534</v>
      </c>
      <c r="I188" s="993" t="s">
        <v>805</v>
      </c>
      <c r="J188" s="628" t="s">
        <v>106</v>
      </c>
      <c r="K188" s="989">
        <v>2.5000000000000001E-2</v>
      </c>
      <c r="L188" s="990">
        <v>200</v>
      </c>
      <c r="M188" s="592">
        <v>110</v>
      </c>
      <c r="N188" s="647">
        <f t="shared" si="6"/>
        <v>0.55000000000000004</v>
      </c>
      <c r="O188" s="594"/>
      <c r="P188" s="45"/>
      <c r="R188" s="101"/>
    </row>
    <row r="189" spans="1:18" ht="25.5">
      <c r="A189" s="991" t="s">
        <v>399</v>
      </c>
      <c r="B189" s="991" t="s">
        <v>399</v>
      </c>
      <c r="C189" s="984">
        <v>2014</v>
      </c>
      <c r="D189" s="412" t="s">
        <v>679</v>
      </c>
      <c r="E189" s="985">
        <v>2</v>
      </c>
      <c r="F189" s="754" t="s">
        <v>796</v>
      </c>
      <c r="G189" s="986" t="s">
        <v>93</v>
      </c>
      <c r="H189" s="1013" t="s">
        <v>534</v>
      </c>
      <c r="I189" s="993" t="s">
        <v>803</v>
      </c>
      <c r="J189" s="628" t="s">
        <v>106</v>
      </c>
      <c r="K189" s="989">
        <v>2.5000000000000001E-2</v>
      </c>
      <c r="L189" s="990">
        <v>200</v>
      </c>
      <c r="M189" s="592">
        <v>286</v>
      </c>
      <c r="N189" s="647">
        <f t="shared" si="6"/>
        <v>1.43</v>
      </c>
      <c r="O189" s="594"/>
    </row>
    <row r="190" spans="1:18" ht="25.5">
      <c r="A190" s="991" t="s">
        <v>399</v>
      </c>
      <c r="B190" s="991" t="s">
        <v>399</v>
      </c>
      <c r="C190" s="984">
        <v>2014</v>
      </c>
      <c r="D190" s="412" t="s">
        <v>679</v>
      </c>
      <c r="E190" s="985">
        <v>2</v>
      </c>
      <c r="F190" s="754" t="s">
        <v>796</v>
      </c>
      <c r="G190" s="986" t="s">
        <v>93</v>
      </c>
      <c r="H190" s="1013" t="s">
        <v>534</v>
      </c>
      <c r="I190" s="993" t="s">
        <v>804</v>
      </c>
      <c r="J190" s="628" t="s">
        <v>106</v>
      </c>
      <c r="K190" s="989">
        <v>2.5000000000000001E-2</v>
      </c>
      <c r="L190" s="990">
        <v>200</v>
      </c>
      <c r="M190" s="592">
        <v>331</v>
      </c>
      <c r="N190" s="647">
        <f t="shared" si="6"/>
        <v>1.655</v>
      </c>
      <c r="O190" s="594"/>
    </row>
    <row r="191" spans="1:18" ht="25.5">
      <c r="A191" s="991" t="s">
        <v>399</v>
      </c>
      <c r="B191" s="991" t="s">
        <v>399</v>
      </c>
      <c r="C191" s="984">
        <v>2014</v>
      </c>
      <c r="D191" s="412" t="s">
        <v>679</v>
      </c>
      <c r="E191" s="985">
        <v>2</v>
      </c>
      <c r="F191" s="754" t="s">
        <v>796</v>
      </c>
      <c r="G191" s="986" t="s">
        <v>93</v>
      </c>
      <c r="H191" s="1013" t="s">
        <v>534</v>
      </c>
      <c r="I191" s="993" t="s">
        <v>111</v>
      </c>
      <c r="J191" s="628" t="s">
        <v>106</v>
      </c>
      <c r="K191" s="989">
        <v>2.5000000000000001E-2</v>
      </c>
      <c r="L191" s="990">
        <v>200</v>
      </c>
      <c r="M191" s="592">
        <v>331</v>
      </c>
      <c r="N191" s="647">
        <f t="shared" si="6"/>
        <v>1.655</v>
      </c>
      <c r="O191" s="594"/>
    </row>
    <row r="192" spans="1:18" ht="25.5">
      <c r="A192" s="991" t="s">
        <v>399</v>
      </c>
      <c r="B192" s="991" t="s">
        <v>399</v>
      </c>
      <c r="C192" s="984">
        <v>2014</v>
      </c>
      <c r="D192" s="412" t="s">
        <v>679</v>
      </c>
      <c r="E192" s="985">
        <v>2</v>
      </c>
      <c r="F192" s="754" t="s">
        <v>796</v>
      </c>
      <c r="G192" s="986" t="s">
        <v>93</v>
      </c>
      <c r="H192" s="1013" t="s">
        <v>534</v>
      </c>
      <c r="I192" s="993" t="s">
        <v>806</v>
      </c>
      <c r="J192" s="628" t="s">
        <v>106</v>
      </c>
      <c r="K192" s="989">
        <v>2.5000000000000001E-2</v>
      </c>
      <c r="L192" s="990">
        <v>200</v>
      </c>
      <c r="M192" s="592">
        <v>110</v>
      </c>
      <c r="N192" s="647">
        <f t="shared" si="6"/>
        <v>0.55000000000000004</v>
      </c>
      <c r="O192" s="594"/>
    </row>
    <row r="193" spans="1:15" ht="25.5">
      <c r="A193" s="991" t="s">
        <v>399</v>
      </c>
      <c r="B193" s="991" t="s">
        <v>399</v>
      </c>
      <c r="C193" s="984">
        <v>2014</v>
      </c>
      <c r="D193" s="412" t="s">
        <v>693</v>
      </c>
      <c r="E193" s="985">
        <v>1</v>
      </c>
      <c r="F193" s="754" t="s">
        <v>796</v>
      </c>
      <c r="G193" s="986" t="s">
        <v>93</v>
      </c>
      <c r="H193" s="1013" t="s">
        <v>534</v>
      </c>
      <c r="I193" s="1018" t="s">
        <v>803</v>
      </c>
      <c r="J193" s="628" t="s">
        <v>106</v>
      </c>
      <c r="K193" s="989">
        <v>0.125</v>
      </c>
      <c r="L193" s="990">
        <v>500</v>
      </c>
      <c r="M193" s="592">
        <v>135</v>
      </c>
      <c r="N193" s="647">
        <f t="shared" si="6"/>
        <v>0.27</v>
      </c>
      <c r="O193" s="594"/>
    </row>
    <row r="194" spans="1:15" ht="25.5">
      <c r="A194" s="991" t="s">
        <v>399</v>
      </c>
      <c r="B194" s="991" t="s">
        <v>399</v>
      </c>
      <c r="C194" s="984">
        <v>2014</v>
      </c>
      <c r="D194" s="412" t="s">
        <v>693</v>
      </c>
      <c r="E194" s="985">
        <v>1</v>
      </c>
      <c r="F194" s="754" t="s">
        <v>796</v>
      </c>
      <c r="G194" s="986" t="s">
        <v>93</v>
      </c>
      <c r="H194" s="1013" t="s">
        <v>534</v>
      </c>
      <c r="I194" s="1018" t="s">
        <v>804</v>
      </c>
      <c r="J194" s="628" t="s">
        <v>106</v>
      </c>
      <c r="K194" s="989">
        <v>0.125</v>
      </c>
      <c r="L194" s="990">
        <v>500</v>
      </c>
      <c r="M194" s="592">
        <v>274</v>
      </c>
      <c r="N194" s="647">
        <f t="shared" si="6"/>
        <v>0.54800000000000004</v>
      </c>
      <c r="O194" s="594"/>
    </row>
    <row r="195" spans="1:15" ht="25.5">
      <c r="A195" s="991" t="s">
        <v>399</v>
      </c>
      <c r="B195" s="991" t="s">
        <v>399</v>
      </c>
      <c r="C195" s="984">
        <v>2014</v>
      </c>
      <c r="D195" s="412" t="s">
        <v>693</v>
      </c>
      <c r="E195" s="985">
        <v>1</v>
      </c>
      <c r="F195" s="754" t="s">
        <v>796</v>
      </c>
      <c r="G195" s="986" t="s">
        <v>93</v>
      </c>
      <c r="H195" s="1013" t="s">
        <v>534</v>
      </c>
      <c r="I195" s="1018" t="s">
        <v>111</v>
      </c>
      <c r="J195" s="628" t="s">
        <v>106</v>
      </c>
      <c r="K195" s="989">
        <v>0.125</v>
      </c>
      <c r="L195" s="990">
        <v>500</v>
      </c>
      <c r="M195" s="592">
        <v>274</v>
      </c>
      <c r="N195" s="658">
        <f t="shared" si="6"/>
        <v>0.54800000000000004</v>
      </c>
      <c r="O195" s="540"/>
    </row>
    <row r="196" spans="1:15" ht="63.75">
      <c r="A196" s="991" t="s">
        <v>399</v>
      </c>
      <c r="B196" s="991" t="s">
        <v>399</v>
      </c>
      <c r="C196" s="984">
        <v>2014</v>
      </c>
      <c r="D196" s="412" t="s">
        <v>791</v>
      </c>
      <c r="E196" s="985">
        <v>1</v>
      </c>
      <c r="F196" s="1007" t="s">
        <v>796</v>
      </c>
      <c r="G196" s="1008" t="s">
        <v>93</v>
      </c>
      <c r="H196" s="1013" t="s">
        <v>534</v>
      </c>
      <c r="I196" s="993" t="s">
        <v>807</v>
      </c>
      <c r="J196" s="1019" t="s">
        <v>106</v>
      </c>
      <c r="K196" s="990" t="s">
        <v>1021</v>
      </c>
      <c r="L196" s="990" t="s">
        <v>1021</v>
      </c>
      <c r="M196" s="1020">
        <v>0</v>
      </c>
      <c r="N196" s="1021" t="e">
        <f t="shared" si="6"/>
        <v>#VALUE!</v>
      </c>
      <c r="O196" s="994" t="s">
        <v>815</v>
      </c>
    </row>
    <row r="197" spans="1:15" ht="25.5">
      <c r="A197" s="991" t="s">
        <v>399</v>
      </c>
      <c r="B197" s="991" t="s">
        <v>399</v>
      </c>
      <c r="C197" s="984">
        <v>2014</v>
      </c>
      <c r="D197" s="412" t="s">
        <v>795</v>
      </c>
      <c r="E197" s="985">
        <v>2</v>
      </c>
      <c r="F197" s="1007" t="s">
        <v>796</v>
      </c>
      <c r="G197" s="1008" t="s">
        <v>93</v>
      </c>
      <c r="H197" s="1013" t="s">
        <v>534</v>
      </c>
      <c r="I197" s="1018" t="s">
        <v>805</v>
      </c>
      <c r="J197" s="1019" t="s">
        <v>106</v>
      </c>
      <c r="K197" s="989">
        <v>2.5000000000000001E-2</v>
      </c>
      <c r="L197" s="990">
        <v>400</v>
      </c>
      <c r="M197" s="1020">
        <v>0</v>
      </c>
      <c r="N197" s="1021">
        <f t="shared" si="6"/>
        <v>0</v>
      </c>
      <c r="O197" s="594"/>
    </row>
    <row r="198" spans="1:15" ht="25.5">
      <c r="A198" s="991" t="s">
        <v>399</v>
      </c>
      <c r="B198" s="991" t="s">
        <v>399</v>
      </c>
      <c r="C198" s="984">
        <v>2014</v>
      </c>
      <c r="D198" s="412" t="s">
        <v>795</v>
      </c>
      <c r="E198" s="985">
        <v>2</v>
      </c>
      <c r="F198" s="1007" t="s">
        <v>796</v>
      </c>
      <c r="G198" s="1008" t="s">
        <v>93</v>
      </c>
      <c r="H198" s="1013" t="s">
        <v>534</v>
      </c>
      <c r="I198" s="1018" t="s">
        <v>803</v>
      </c>
      <c r="J198" s="1019" t="s">
        <v>106</v>
      </c>
      <c r="K198" s="989">
        <v>2.5000000000000001E-2</v>
      </c>
      <c r="L198" s="990">
        <v>400</v>
      </c>
      <c r="M198" s="1020">
        <v>0</v>
      </c>
      <c r="N198" s="1021">
        <f t="shared" si="6"/>
        <v>0</v>
      </c>
      <c r="O198" s="594"/>
    </row>
    <row r="199" spans="1:15" ht="25.5">
      <c r="A199" s="991" t="s">
        <v>399</v>
      </c>
      <c r="B199" s="991" t="s">
        <v>399</v>
      </c>
      <c r="C199" s="984">
        <v>2014</v>
      </c>
      <c r="D199" s="412" t="s">
        <v>795</v>
      </c>
      <c r="E199" s="985">
        <v>2</v>
      </c>
      <c r="F199" s="1007" t="s">
        <v>796</v>
      </c>
      <c r="G199" s="1008" t="s">
        <v>93</v>
      </c>
      <c r="H199" s="1013" t="s">
        <v>534</v>
      </c>
      <c r="I199" s="1018" t="s">
        <v>804</v>
      </c>
      <c r="J199" s="1019" t="s">
        <v>106</v>
      </c>
      <c r="K199" s="989">
        <v>2.5000000000000001E-2</v>
      </c>
      <c r="L199" s="990">
        <v>400</v>
      </c>
      <c r="M199" s="1020">
        <v>0</v>
      </c>
      <c r="N199" s="1021">
        <f t="shared" si="6"/>
        <v>0</v>
      </c>
      <c r="O199" s="594"/>
    </row>
    <row r="200" spans="1:15" ht="25.5">
      <c r="A200" s="991" t="s">
        <v>399</v>
      </c>
      <c r="B200" s="991" t="s">
        <v>399</v>
      </c>
      <c r="C200" s="984">
        <v>2014</v>
      </c>
      <c r="D200" s="412" t="s">
        <v>795</v>
      </c>
      <c r="E200" s="985">
        <v>2</v>
      </c>
      <c r="F200" s="1007" t="s">
        <v>796</v>
      </c>
      <c r="G200" s="1008" t="s">
        <v>93</v>
      </c>
      <c r="H200" s="1013" t="s">
        <v>534</v>
      </c>
      <c r="I200" s="1018" t="s">
        <v>111</v>
      </c>
      <c r="J200" s="1019" t="s">
        <v>106</v>
      </c>
      <c r="K200" s="989">
        <v>2.5000000000000001E-2</v>
      </c>
      <c r="L200" s="990">
        <v>400</v>
      </c>
      <c r="M200" s="1020">
        <v>0</v>
      </c>
      <c r="N200" s="1021">
        <f t="shared" si="6"/>
        <v>0</v>
      </c>
      <c r="O200" s="594"/>
    </row>
    <row r="201" spans="1:15" ht="25.5">
      <c r="A201" s="991" t="s">
        <v>399</v>
      </c>
      <c r="B201" s="991" t="s">
        <v>399</v>
      </c>
      <c r="C201" s="984">
        <v>2014</v>
      </c>
      <c r="D201" s="412" t="s">
        <v>795</v>
      </c>
      <c r="E201" s="985">
        <v>2</v>
      </c>
      <c r="F201" s="1007" t="s">
        <v>796</v>
      </c>
      <c r="G201" s="1008" t="s">
        <v>93</v>
      </c>
      <c r="H201" s="1013" t="s">
        <v>534</v>
      </c>
      <c r="I201" s="1018" t="s">
        <v>806</v>
      </c>
      <c r="J201" s="1019" t="s">
        <v>106</v>
      </c>
      <c r="K201" s="989">
        <v>2.5000000000000001E-2</v>
      </c>
      <c r="L201" s="990">
        <v>400</v>
      </c>
      <c r="M201" s="1020">
        <v>0</v>
      </c>
      <c r="N201" s="1021">
        <f t="shared" si="6"/>
        <v>0</v>
      </c>
      <c r="O201" s="594"/>
    </row>
    <row r="202" spans="1:15" ht="25.5">
      <c r="A202" s="991" t="s">
        <v>399</v>
      </c>
      <c r="B202" s="991" t="s">
        <v>399</v>
      </c>
      <c r="C202" s="1022">
        <v>2014</v>
      </c>
      <c r="D202" s="1002" t="s">
        <v>741</v>
      </c>
      <c r="E202" s="1023">
        <v>2</v>
      </c>
      <c r="F202" s="1024" t="s">
        <v>796</v>
      </c>
      <c r="G202" s="1008" t="s">
        <v>93</v>
      </c>
      <c r="H202" s="987" t="s">
        <v>534</v>
      </c>
      <c r="I202" s="1025" t="s">
        <v>809</v>
      </c>
      <c r="J202" s="1019" t="s">
        <v>106</v>
      </c>
      <c r="K202" s="1026">
        <v>2.5000000000000001E-2</v>
      </c>
      <c r="L202" s="1027"/>
      <c r="M202" s="1020">
        <v>0</v>
      </c>
      <c r="N202" s="1028" t="e">
        <f t="shared" si="6"/>
        <v>#DIV/0!</v>
      </c>
      <c r="O202" s="540"/>
    </row>
    <row r="203" spans="1:15">
      <c r="A203" s="1029"/>
      <c r="B203" s="1029"/>
      <c r="C203" s="778"/>
      <c r="D203" s="778"/>
      <c r="E203" s="778"/>
      <c r="F203" s="778"/>
      <c r="G203" s="646"/>
      <c r="H203" s="1030"/>
      <c r="I203" s="778"/>
      <c r="J203" s="778"/>
      <c r="K203" s="778"/>
      <c r="L203" s="592"/>
      <c r="M203" s="592"/>
      <c r="N203" s="647"/>
      <c r="O203" s="594"/>
    </row>
    <row r="206" spans="1:15">
      <c r="A206" s="1031" t="s">
        <v>971</v>
      </c>
      <c r="B206" s="114"/>
      <c r="C206" s="1032" t="s">
        <v>811</v>
      </c>
    </row>
    <row r="207" spans="1:15">
      <c r="A207" s="1033" t="s">
        <v>105</v>
      </c>
      <c r="B207" s="114"/>
      <c r="C207" s="1032" t="s">
        <v>812</v>
      </c>
    </row>
    <row r="208" spans="1:15">
      <c r="A208" s="1033" t="s">
        <v>112</v>
      </c>
      <c r="B208" s="114"/>
      <c r="C208" s="1034"/>
    </row>
    <row r="209" spans="1:3">
      <c r="A209" s="1033" t="s">
        <v>107</v>
      </c>
      <c r="B209" s="114"/>
      <c r="C209" s="1035"/>
    </row>
    <row r="210" spans="1:3">
      <c r="A210" s="1033" t="s">
        <v>113</v>
      </c>
      <c r="B210" s="114"/>
      <c r="C210" s="1034"/>
    </row>
    <row r="211" spans="1:3">
      <c r="A211" s="1033" t="s">
        <v>109</v>
      </c>
      <c r="B211" s="114"/>
      <c r="C211" s="1034"/>
    </row>
    <row r="212" spans="1:3">
      <c r="A212" s="1033" t="s">
        <v>114</v>
      </c>
      <c r="B212" s="114"/>
      <c r="C212" s="1034"/>
    </row>
    <row r="213" spans="1:3">
      <c r="A213" s="1033" t="s">
        <v>108</v>
      </c>
      <c r="B213" s="114"/>
      <c r="C213" s="1034"/>
    </row>
    <row r="214" spans="1:3">
      <c r="A214" s="1033" t="s">
        <v>115</v>
      </c>
      <c r="B214" s="114"/>
      <c r="C214" s="1034"/>
    </row>
    <row r="215" spans="1:3">
      <c r="A215" s="1033" t="s">
        <v>116</v>
      </c>
      <c r="B215" s="114"/>
      <c r="C215" s="1034"/>
    </row>
    <row r="216" spans="1:3">
      <c r="A216" s="114" t="s">
        <v>117</v>
      </c>
      <c r="B216" s="114"/>
      <c r="C216" s="1034"/>
    </row>
    <row r="217" spans="1:3">
      <c r="A217" s="114" t="s">
        <v>118</v>
      </c>
      <c r="B217" s="114"/>
      <c r="C217" s="1034"/>
    </row>
    <row r="218" spans="1:3">
      <c r="A218" s="114" t="s">
        <v>119</v>
      </c>
      <c r="B218" s="114"/>
      <c r="C218" s="1034"/>
    </row>
    <row r="219" spans="1:3">
      <c r="A219" s="114"/>
      <c r="B219" s="114"/>
      <c r="C219" s="1034"/>
    </row>
  </sheetData>
  <sortState ref="A4:O213">
    <sortCondition ref="H4:H213"/>
    <sortCondition ref="D4:D213"/>
  </sortState>
  <phoneticPr fontId="29" type="noConversion"/>
  <dataValidations count="1">
    <dataValidation type="textLength" showInputMessage="1" showErrorMessage="1" sqref="O203 O196:O201 O159:O194 O64:O80 O4:O21 O23:O62 O96:O155 O84:O93">
      <formula1>0</formula1>
      <formula2>150</formula2>
    </dataValidation>
  </dataValidations>
  <pageMargins left="0.78749999999999998" right="0.78749999999999998" top="1.0631944444444446" bottom="1.0631944444444446" header="0.51180555555555551" footer="0.51180555555555551"/>
  <pageSetup paperSize="9" scale="10" firstPageNumber="0" orientation="landscape" horizontalDpi="300" verticalDpi="300" r:id="rId1"/>
  <headerFooter alignWithMargin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sheetPr codeName="Sheet20" enableFormatConditionsCalculation="0">
    <pageSetUpPr fitToPage="1"/>
  </sheetPr>
  <dimension ref="A1:K169"/>
  <sheetViews>
    <sheetView view="pageBreakPreview" topLeftCell="A133" zoomScale="80" zoomScaleSheetLayoutView="80" workbookViewId="0">
      <selection activeCell="A3" sqref="A3:XFD3"/>
    </sheetView>
  </sheetViews>
  <sheetFormatPr defaultColWidth="11.42578125" defaultRowHeight="12.75"/>
  <cols>
    <col min="1" max="1" width="11.42578125" style="183" customWidth="1"/>
    <col min="2" max="2" width="30" style="183" bestFit="1" customWidth="1"/>
    <col min="3" max="3" width="14.42578125" style="183" customWidth="1"/>
    <col min="4" max="4" width="38" style="183" customWidth="1"/>
    <col min="5" max="5" width="21.42578125" style="183" customWidth="1"/>
    <col min="6" max="6" width="48.140625" style="183" bestFit="1" customWidth="1"/>
    <col min="7" max="7" width="14.140625" style="183" customWidth="1"/>
    <col min="8" max="16384" width="11.42578125" style="183"/>
  </cols>
  <sheetData>
    <row r="1" spans="1:11" ht="20.100000000000001" customHeight="1" thickBot="1">
      <c r="A1" s="181" t="s">
        <v>120</v>
      </c>
      <c r="B1" s="181"/>
      <c r="C1" s="181"/>
      <c r="D1" s="181"/>
      <c r="E1" s="181"/>
      <c r="F1" s="181"/>
      <c r="G1" s="181"/>
      <c r="J1" s="871" t="s">
        <v>0</v>
      </c>
      <c r="K1" s="872" t="s">
        <v>525</v>
      </c>
    </row>
    <row r="2" spans="1:11" ht="16.5" thickBot="1">
      <c r="A2" s="184"/>
      <c r="B2" s="184"/>
      <c r="C2" s="184"/>
      <c r="D2" s="184"/>
      <c r="E2" s="184"/>
      <c r="F2" s="251"/>
      <c r="G2" s="181"/>
      <c r="J2" s="873" t="s">
        <v>286</v>
      </c>
      <c r="K2" s="874" t="s">
        <v>622</v>
      </c>
    </row>
    <row r="3" spans="1:11" ht="43.5" customHeight="1" thickBot="1">
      <c r="A3" s="187" t="s">
        <v>1</v>
      </c>
      <c r="B3" s="30" t="s">
        <v>10</v>
      </c>
      <c r="C3" s="187" t="s">
        <v>52</v>
      </c>
      <c r="D3" s="187" t="s">
        <v>53</v>
      </c>
      <c r="E3" s="252" t="s">
        <v>54</v>
      </c>
      <c r="F3" s="253" t="s">
        <v>270</v>
      </c>
      <c r="G3" s="254" t="s">
        <v>271</v>
      </c>
      <c r="H3" s="255" t="s">
        <v>239</v>
      </c>
      <c r="I3" s="256" t="s">
        <v>272</v>
      </c>
      <c r="J3" s="256" t="s">
        <v>273</v>
      </c>
      <c r="K3" s="257" t="s">
        <v>343</v>
      </c>
    </row>
    <row r="4" spans="1:11" s="199" customFormat="1">
      <c r="A4" s="664" t="s">
        <v>399</v>
      </c>
      <c r="B4" s="665" t="s">
        <v>25</v>
      </c>
      <c r="C4" s="662" t="s">
        <v>121</v>
      </c>
      <c r="D4" s="666" t="s">
        <v>122</v>
      </c>
      <c r="E4" s="667" t="s">
        <v>973</v>
      </c>
      <c r="F4" s="668" t="s">
        <v>974</v>
      </c>
      <c r="G4" s="669" t="s">
        <v>41</v>
      </c>
      <c r="H4" s="678">
        <v>2014</v>
      </c>
      <c r="I4" s="654">
        <v>1</v>
      </c>
      <c r="J4" s="1091">
        <v>1</v>
      </c>
      <c r="K4" s="258"/>
    </row>
    <row r="5" spans="1:11" s="199" customFormat="1">
      <c r="A5" s="664" t="s">
        <v>399</v>
      </c>
      <c r="B5" s="665" t="s">
        <v>25</v>
      </c>
      <c r="C5" s="662" t="s">
        <v>121</v>
      </c>
      <c r="D5" s="666" t="s">
        <v>975</v>
      </c>
      <c r="E5" s="667" t="s">
        <v>973</v>
      </c>
      <c r="F5" s="668" t="s">
        <v>974</v>
      </c>
      <c r="G5" s="669" t="s">
        <v>41</v>
      </c>
      <c r="H5" s="678">
        <v>2014</v>
      </c>
      <c r="I5" s="654">
        <v>1</v>
      </c>
      <c r="J5" s="1091">
        <v>1</v>
      </c>
      <c r="K5" s="663"/>
    </row>
    <row r="6" spans="1:11" s="199" customFormat="1">
      <c r="A6" s="664" t="s">
        <v>399</v>
      </c>
      <c r="B6" s="665" t="s">
        <v>25</v>
      </c>
      <c r="C6" s="662" t="s">
        <v>123</v>
      </c>
      <c r="D6" s="666" t="s">
        <v>122</v>
      </c>
      <c r="E6" s="667" t="s">
        <v>973</v>
      </c>
      <c r="F6" s="668" t="s">
        <v>974</v>
      </c>
      <c r="G6" s="669" t="s">
        <v>41</v>
      </c>
      <c r="H6" s="678">
        <v>2014</v>
      </c>
      <c r="I6" s="654">
        <v>1</v>
      </c>
      <c r="J6" s="1091">
        <v>1</v>
      </c>
      <c r="K6" s="663"/>
    </row>
    <row r="7" spans="1:11" s="199" customFormat="1">
      <c r="A7" s="664" t="s">
        <v>399</v>
      </c>
      <c r="B7" s="665" t="s">
        <v>25</v>
      </c>
      <c r="C7" s="662" t="s">
        <v>123</v>
      </c>
      <c r="D7" s="666" t="s">
        <v>124</v>
      </c>
      <c r="E7" s="670" t="s">
        <v>950</v>
      </c>
      <c r="F7" s="671" t="s">
        <v>976</v>
      </c>
      <c r="G7" s="669" t="s">
        <v>42</v>
      </c>
      <c r="H7" s="678">
        <v>2014</v>
      </c>
      <c r="I7" s="654">
        <v>0.1875</v>
      </c>
      <c r="J7" s="1091">
        <v>0.5625</v>
      </c>
      <c r="K7" s="663"/>
    </row>
    <row r="8" spans="1:11" s="199" customFormat="1">
      <c r="A8" s="664" t="s">
        <v>399</v>
      </c>
      <c r="B8" s="665" t="s">
        <v>25</v>
      </c>
      <c r="C8" s="662" t="s">
        <v>123</v>
      </c>
      <c r="D8" s="666" t="s">
        <v>124</v>
      </c>
      <c r="E8" s="670" t="s">
        <v>950</v>
      </c>
      <c r="F8" s="672" t="s">
        <v>977</v>
      </c>
      <c r="G8" s="669" t="s">
        <v>42</v>
      </c>
      <c r="H8" s="678">
        <v>2014</v>
      </c>
      <c r="I8" s="654">
        <v>0.21509009009009009</v>
      </c>
      <c r="J8" s="1091">
        <v>1</v>
      </c>
      <c r="K8" s="663"/>
    </row>
    <row r="9" spans="1:11" s="199" customFormat="1">
      <c r="A9" s="664" t="s">
        <v>399</v>
      </c>
      <c r="B9" s="665" t="s">
        <v>25</v>
      </c>
      <c r="C9" s="662" t="s">
        <v>123</v>
      </c>
      <c r="D9" s="666" t="s">
        <v>124</v>
      </c>
      <c r="E9" s="670" t="s">
        <v>950</v>
      </c>
      <c r="F9" s="673" t="s">
        <v>978</v>
      </c>
      <c r="G9" s="669" t="s">
        <v>42</v>
      </c>
      <c r="H9" s="678">
        <v>2014</v>
      </c>
      <c r="I9" s="654">
        <v>0.4006024096385542</v>
      </c>
      <c r="J9" s="1091">
        <v>0.75568181818181823</v>
      </c>
      <c r="K9" s="663"/>
    </row>
    <row r="10" spans="1:11" s="199" customFormat="1" ht="12.75" customHeight="1">
      <c r="A10" s="664" t="s">
        <v>399</v>
      </c>
      <c r="B10" s="665" t="s">
        <v>25</v>
      </c>
      <c r="C10" s="662" t="s">
        <v>123</v>
      </c>
      <c r="D10" s="666" t="s">
        <v>124</v>
      </c>
      <c r="E10" s="670" t="s">
        <v>950</v>
      </c>
      <c r="F10" s="674" t="s">
        <v>979</v>
      </c>
      <c r="G10" s="669" t="s">
        <v>42</v>
      </c>
      <c r="H10" s="678">
        <v>2014</v>
      </c>
      <c r="I10" s="654">
        <v>0.20205686630369027</v>
      </c>
      <c r="J10" s="1091">
        <v>1</v>
      </c>
      <c r="K10" s="663"/>
    </row>
    <row r="11" spans="1:11" s="199" customFormat="1" ht="12.75" customHeight="1">
      <c r="A11" s="664" t="s">
        <v>399</v>
      </c>
      <c r="B11" s="665" t="s">
        <v>25</v>
      </c>
      <c r="C11" s="662" t="s">
        <v>123</v>
      </c>
      <c r="D11" s="666" t="s">
        <v>124</v>
      </c>
      <c r="E11" s="670" t="s">
        <v>950</v>
      </c>
      <c r="F11" s="674" t="s">
        <v>980</v>
      </c>
      <c r="G11" s="669" t="s">
        <v>42</v>
      </c>
      <c r="H11" s="678">
        <v>2014</v>
      </c>
      <c r="I11" s="654">
        <v>0.23391812865497075</v>
      </c>
      <c r="J11" s="1091">
        <v>1</v>
      </c>
      <c r="K11" s="663"/>
    </row>
    <row r="12" spans="1:11" s="199" customFormat="1" ht="12.75" customHeight="1">
      <c r="A12" s="664" t="s">
        <v>399</v>
      </c>
      <c r="B12" s="665" t="s">
        <v>25</v>
      </c>
      <c r="C12" s="662" t="s">
        <v>123</v>
      </c>
      <c r="D12" s="666" t="s">
        <v>124</v>
      </c>
      <c r="E12" s="670" t="s">
        <v>950</v>
      </c>
      <c r="F12" s="674" t="s">
        <v>981</v>
      </c>
      <c r="G12" s="669" t="s">
        <v>42</v>
      </c>
      <c r="H12" s="678">
        <v>2014</v>
      </c>
      <c r="I12" s="654">
        <v>0.40747028862478779</v>
      </c>
      <c r="J12" s="1091">
        <v>0.70175438596491224</v>
      </c>
      <c r="K12" s="663"/>
    </row>
    <row r="13" spans="1:11" s="199" customFormat="1" ht="12.75" customHeight="1">
      <c r="A13" s="664" t="s">
        <v>399</v>
      </c>
      <c r="B13" s="665" t="s">
        <v>25</v>
      </c>
      <c r="C13" s="662" t="s">
        <v>123</v>
      </c>
      <c r="D13" s="666" t="s">
        <v>124</v>
      </c>
      <c r="E13" s="670" t="s">
        <v>950</v>
      </c>
      <c r="F13" s="674" t="s">
        <v>982</v>
      </c>
      <c r="G13" s="669" t="s">
        <v>42</v>
      </c>
      <c r="H13" s="678">
        <v>2014</v>
      </c>
      <c r="I13" s="654">
        <v>8.9108232229762156E-3</v>
      </c>
      <c r="J13" s="1091">
        <v>0.41269841269841268</v>
      </c>
      <c r="K13" s="663"/>
    </row>
    <row r="14" spans="1:11" s="199" customFormat="1" ht="12.75" customHeight="1">
      <c r="A14" s="664" t="s">
        <v>399</v>
      </c>
      <c r="B14" s="665" t="s">
        <v>25</v>
      </c>
      <c r="C14" s="662" t="s">
        <v>123</v>
      </c>
      <c r="D14" s="666" t="s">
        <v>124</v>
      </c>
      <c r="E14" s="670" t="s">
        <v>950</v>
      </c>
      <c r="F14" s="674" t="s">
        <v>983</v>
      </c>
      <c r="G14" s="669" t="s">
        <v>42</v>
      </c>
      <c r="H14" s="678">
        <v>2014</v>
      </c>
      <c r="I14" s="654">
        <v>2.1451166468960062E-2</v>
      </c>
      <c r="J14" s="1091">
        <v>1.0046296296296295</v>
      </c>
      <c r="K14" s="663"/>
    </row>
    <row r="15" spans="1:11" s="199" customFormat="1" ht="12.75" customHeight="1">
      <c r="A15" s="664" t="s">
        <v>399</v>
      </c>
      <c r="B15" s="665" t="s">
        <v>25</v>
      </c>
      <c r="C15" s="662" t="s">
        <v>123</v>
      </c>
      <c r="D15" s="666" t="s">
        <v>124</v>
      </c>
      <c r="E15" s="670" t="s">
        <v>950</v>
      </c>
      <c r="F15" s="674" t="s">
        <v>984</v>
      </c>
      <c r="G15" s="669" t="s">
        <v>42</v>
      </c>
      <c r="H15" s="678">
        <v>2014</v>
      </c>
      <c r="I15" s="654">
        <v>5.9343434343434344E-2</v>
      </c>
      <c r="J15" s="1091">
        <v>0.37301587301587302</v>
      </c>
      <c r="K15" s="663"/>
    </row>
    <row r="16" spans="1:11" s="199" customFormat="1" ht="12.75" customHeight="1">
      <c r="A16" s="664" t="s">
        <v>399</v>
      </c>
      <c r="B16" s="665" t="s">
        <v>25</v>
      </c>
      <c r="C16" s="662" t="s">
        <v>123</v>
      </c>
      <c r="D16" s="666" t="s">
        <v>124</v>
      </c>
      <c r="E16" s="670" t="s">
        <v>950</v>
      </c>
      <c r="F16" s="674" t="s">
        <v>985</v>
      </c>
      <c r="G16" s="669" t="s">
        <v>42</v>
      </c>
      <c r="H16" s="678">
        <v>2014</v>
      </c>
      <c r="I16" s="654">
        <v>0.1111111111111111</v>
      </c>
      <c r="J16" s="1091">
        <v>5.5555555555555552E-2</v>
      </c>
      <c r="K16" s="663"/>
    </row>
    <row r="17" spans="1:11" s="199" customFormat="1" ht="12.75" customHeight="1">
      <c r="A17" s="664" t="s">
        <v>399</v>
      </c>
      <c r="B17" s="665" t="s">
        <v>25</v>
      </c>
      <c r="C17" s="662" t="s">
        <v>123</v>
      </c>
      <c r="D17" s="666" t="s">
        <v>124</v>
      </c>
      <c r="E17" s="670" t="s">
        <v>950</v>
      </c>
      <c r="F17" s="674" t="s">
        <v>986</v>
      </c>
      <c r="G17" s="669" t="s">
        <v>42</v>
      </c>
      <c r="H17" s="678">
        <v>2014</v>
      </c>
      <c r="I17" s="654">
        <v>1.0274186496783461E-2</v>
      </c>
      <c r="J17" s="1091">
        <v>0.49399999999999999</v>
      </c>
      <c r="K17" s="663"/>
    </row>
    <row r="18" spans="1:11" s="199" customFormat="1" ht="12.75" customHeight="1">
      <c r="A18" s="664" t="s">
        <v>399</v>
      </c>
      <c r="B18" s="665" t="s">
        <v>25</v>
      </c>
      <c r="C18" s="662" t="s">
        <v>123</v>
      </c>
      <c r="D18" s="666" t="s">
        <v>124</v>
      </c>
      <c r="E18" s="670" t="s">
        <v>950</v>
      </c>
      <c r="F18" s="674" t="s">
        <v>987</v>
      </c>
      <c r="G18" s="669" t="s">
        <v>42</v>
      </c>
      <c r="H18" s="678">
        <v>2014</v>
      </c>
      <c r="I18" s="654">
        <v>3.2765527165247152E-2</v>
      </c>
      <c r="J18" s="1091">
        <v>1</v>
      </c>
      <c r="K18" s="663"/>
    </row>
    <row r="19" spans="1:11" s="199" customFormat="1" ht="12.75" customHeight="1">
      <c r="A19" s="664" t="s">
        <v>399</v>
      </c>
      <c r="B19" s="665" t="s">
        <v>25</v>
      </c>
      <c r="C19" s="662" t="s">
        <v>123</v>
      </c>
      <c r="D19" s="666" t="s">
        <v>124</v>
      </c>
      <c r="E19" s="670" t="s">
        <v>950</v>
      </c>
      <c r="F19" s="674" t="s">
        <v>988</v>
      </c>
      <c r="G19" s="669" t="s">
        <v>42</v>
      </c>
      <c r="H19" s="678">
        <v>2014</v>
      </c>
      <c r="I19" s="654">
        <v>8.1772784019975037E-2</v>
      </c>
      <c r="J19" s="1091">
        <v>0.69312169312169314</v>
      </c>
      <c r="K19" s="663"/>
    </row>
    <row r="20" spans="1:11" s="199" customFormat="1" ht="12.75" customHeight="1">
      <c r="A20" s="664" t="s">
        <v>399</v>
      </c>
      <c r="B20" s="665" t="s">
        <v>25</v>
      </c>
      <c r="C20" s="662" t="s">
        <v>123</v>
      </c>
      <c r="D20" s="666" t="s">
        <v>124</v>
      </c>
      <c r="E20" s="670" t="s">
        <v>950</v>
      </c>
      <c r="F20" s="674" t="s">
        <v>989</v>
      </c>
      <c r="G20" s="669" t="s">
        <v>42</v>
      </c>
      <c r="H20" s="678">
        <v>2014</v>
      </c>
      <c r="I20" s="654">
        <v>9.2753623188405798E-2</v>
      </c>
      <c r="J20" s="1091">
        <v>0.71111111111111114</v>
      </c>
      <c r="K20" s="663"/>
    </row>
    <row r="21" spans="1:11" s="199" customFormat="1" ht="12.75" customHeight="1">
      <c r="A21" s="664" t="s">
        <v>399</v>
      </c>
      <c r="B21" s="665" t="s">
        <v>25</v>
      </c>
      <c r="C21" s="662" t="s">
        <v>123</v>
      </c>
      <c r="D21" s="666" t="s">
        <v>124</v>
      </c>
      <c r="E21" s="670" t="s">
        <v>950</v>
      </c>
      <c r="F21" s="674" t="s">
        <v>990</v>
      </c>
      <c r="G21" s="669" t="s">
        <v>42</v>
      </c>
      <c r="H21" s="678">
        <v>2014</v>
      </c>
      <c r="I21" s="654">
        <v>9.0032154340836015E-2</v>
      </c>
      <c r="J21" s="1091">
        <v>1</v>
      </c>
      <c r="K21" s="663"/>
    </row>
    <row r="22" spans="1:11" s="199" customFormat="1" ht="12.75" customHeight="1">
      <c r="A22" s="664" t="s">
        <v>399</v>
      </c>
      <c r="B22" s="665" t="s">
        <v>25</v>
      </c>
      <c r="C22" s="662" t="s">
        <v>123</v>
      </c>
      <c r="D22" s="666" t="s">
        <v>124</v>
      </c>
      <c r="E22" s="670" t="s">
        <v>950</v>
      </c>
      <c r="F22" s="674" t="s">
        <v>991</v>
      </c>
      <c r="G22" s="669" t="s">
        <v>42</v>
      </c>
      <c r="H22" s="678">
        <v>2014</v>
      </c>
      <c r="I22" s="654">
        <v>0.31111111111111112</v>
      </c>
      <c r="J22" s="1091">
        <v>1</v>
      </c>
      <c r="K22" s="663"/>
    </row>
    <row r="23" spans="1:11" s="199" customFormat="1" ht="12.75" customHeight="1">
      <c r="A23" s="664" t="s">
        <v>399</v>
      </c>
      <c r="B23" s="665" t="s">
        <v>25</v>
      </c>
      <c r="C23" s="662" t="s">
        <v>123</v>
      </c>
      <c r="D23" s="666" t="s">
        <v>125</v>
      </c>
      <c r="E23" s="670" t="s">
        <v>950</v>
      </c>
      <c r="F23" s="675" t="s">
        <v>992</v>
      </c>
      <c r="G23" s="669" t="s">
        <v>42</v>
      </c>
      <c r="H23" s="678">
        <v>2014</v>
      </c>
      <c r="I23" s="654">
        <v>0.1875</v>
      </c>
      <c r="J23" s="1091">
        <v>0.5625</v>
      </c>
      <c r="K23" s="663"/>
    </row>
    <row r="24" spans="1:11" s="199" customFormat="1" ht="12.75" customHeight="1">
      <c r="A24" s="664" t="s">
        <v>399</v>
      </c>
      <c r="B24" s="665" t="s">
        <v>25</v>
      </c>
      <c r="C24" s="662" t="s">
        <v>123</v>
      </c>
      <c r="D24" s="666" t="s">
        <v>125</v>
      </c>
      <c r="E24" s="670" t="s">
        <v>950</v>
      </c>
      <c r="F24" s="675" t="s">
        <v>993</v>
      </c>
      <c r="G24" s="669" t="s">
        <v>42</v>
      </c>
      <c r="H24" s="678">
        <v>2014</v>
      </c>
      <c r="I24" s="654">
        <v>0.21509009009009009</v>
      </c>
      <c r="J24" s="1091">
        <v>1</v>
      </c>
      <c r="K24" s="663"/>
    </row>
    <row r="25" spans="1:11" s="199" customFormat="1" ht="12.75" customHeight="1">
      <c r="A25" s="664" t="s">
        <v>399</v>
      </c>
      <c r="B25" s="665" t="s">
        <v>25</v>
      </c>
      <c r="C25" s="662" t="s">
        <v>123</v>
      </c>
      <c r="D25" s="666" t="s">
        <v>125</v>
      </c>
      <c r="E25" s="670" t="s">
        <v>950</v>
      </c>
      <c r="F25" s="676" t="s">
        <v>994</v>
      </c>
      <c r="G25" s="669" t="s">
        <v>42</v>
      </c>
      <c r="H25" s="678">
        <v>2014</v>
      </c>
      <c r="I25" s="654">
        <v>0.4006024096385542</v>
      </c>
      <c r="J25" s="1091">
        <v>0.75568181818181823</v>
      </c>
      <c r="K25" s="663"/>
    </row>
    <row r="26" spans="1:11" s="199" customFormat="1" ht="12.75" customHeight="1">
      <c r="A26" s="664" t="s">
        <v>399</v>
      </c>
      <c r="B26" s="665" t="s">
        <v>25</v>
      </c>
      <c r="C26" s="662" t="s">
        <v>123</v>
      </c>
      <c r="D26" s="666" t="s">
        <v>126</v>
      </c>
      <c r="E26" s="670" t="s">
        <v>950</v>
      </c>
      <c r="F26" s="675" t="s">
        <v>992</v>
      </c>
      <c r="G26" s="669" t="s">
        <v>42</v>
      </c>
      <c r="H26" s="678">
        <v>2014</v>
      </c>
      <c r="I26" s="654">
        <v>0.1875</v>
      </c>
      <c r="J26" s="1091">
        <v>0.5625</v>
      </c>
      <c r="K26" s="663"/>
    </row>
    <row r="27" spans="1:11" s="199" customFormat="1" ht="12.75" customHeight="1">
      <c r="A27" s="664" t="s">
        <v>399</v>
      </c>
      <c r="B27" s="665" t="s">
        <v>25</v>
      </c>
      <c r="C27" s="662" t="s">
        <v>123</v>
      </c>
      <c r="D27" s="666" t="s">
        <v>126</v>
      </c>
      <c r="E27" s="670" t="s">
        <v>950</v>
      </c>
      <c r="F27" s="675" t="s">
        <v>993</v>
      </c>
      <c r="G27" s="669" t="s">
        <v>42</v>
      </c>
      <c r="H27" s="678">
        <v>2014</v>
      </c>
      <c r="I27" s="654">
        <v>0.21509009009009009</v>
      </c>
      <c r="J27" s="1091">
        <v>1</v>
      </c>
      <c r="K27" s="663"/>
    </row>
    <row r="28" spans="1:11" s="199" customFormat="1" ht="12.75" customHeight="1">
      <c r="A28" s="664" t="s">
        <v>399</v>
      </c>
      <c r="B28" s="665" t="s">
        <v>25</v>
      </c>
      <c r="C28" s="662" t="s">
        <v>123</v>
      </c>
      <c r="D28" s="666" t="s">
        <v>126</v>
      </c>
      <c r="E28" s="670" t="s">
        <v>950</v>
      </c>
      <c r="F28" s="676" t="s">
        <v>994</v>
      </c>
      <c r="G28" s="669" t="s">
        <v>42</v>
      </c>
      <c r="H28" s="678">
        <v>2014</v>
      </c>
      <c r="I28" s="654">
        <v>0.4006024096385542</v>
      </c>
      <c r="J28" s="1091">
        <v>0.75568181818181823</v>
      </c>
      <c r="K28" s="663"/>
    </row>
    <row r="29" spans="1:11" s="199" customFormat="1" ht="12.75" customHeight="1">
      <c r="A29" s="664" t="s">
        <v>399</v>
      </c>
      <c r="B29" s="665" t="s">
        <v>25</v>
      </c>
      <c r="C29" s="662" t="s">
        <v>123</v>
      </c>
      <c r="D29" s="666" t="s">
        <v>126</v>
      </c>
      <c r="E29" s="670" t="s">
        <v>950</v>
      </c>
      <c r="F29" s="674" t="s">
        <v>979</v>
      </c>
      <c r="G29" s="669" t="s">
        <v>42</v>
      </c>
      <c r="H29" s="678">
        <v>2014</v>
      </c>
      <c r="I29" s="654">
        <v>0.20205686630369027</v>
      </c>
      <c r="J29" s="1091">
        <v>1</v>
      </c>
      <c r="K29" s="663"/>
    </row>
    <row r="30" spans="1:11" s="199" customFormat="1" ht="12.75" customHeight="1">
      <c r="A30" s="664" t="s">
        <v>399</v>
      </c>
      <c r="B30" s="665" t="s">
        <v>25</v>
      </c>
      <c r="C30" s="662" t="s">
        <v>123</v>
      </c>
      <c r="D30" s="666" t="s">
        <v>126</v>
      </c>
      <c r="E30" s="670" t="s">
        <v>950</v>
      </c>
      <c r="F30" s="674" t="s">
        <v>980</v>
      </c>
      <c r="G30" s="669" t="s">
        <v>42</v>
      </c>
      <c r="H30" s="678">
        <v>2014</v>
      </c>
      <c r="I30" s="654">
        <v>0.23391812865497075</v>
      </c>
      <c r="J30" s="1091">
        <v>1</v>
      </c>
      <c r="K30" s="663"/>
    </row>
    <row r="31" spans="1:11" s="199" customFormat="1" ht="12.75" customHeight="1">
      <c r="A31" s="664" t="s">
        <v>399</v>
      </c>
      <c r="B31" s="665" t="s">
        <v>25</v>
      </c>
      <c r="C31" s="662" t="s">
        <v>123</v>
      </c>
      <c r="D31" s="666" t="s">
        <v>126</v>
      </c>
      <c r="E31" s="670" t="s">
        <v>950</v>
      </c>
      <c r="F31" s="674" t="s">
        <v>981</v>
      </c>
      <c r="G31" s="669" t="s">
        <v>42</v>
      </c>
      <c r="H31" s="678">
        <v>2014</v>
      </c>
      <c r="I31" s="654">
        <v>0.40747028862478779</v>
      </c>
      <c r="J31" s="1091">
        <v>0.70175438596491224</v>
      </c>
      <c r="K31" s="663"/>
    </row>
    <row r="32" spans="1:11" s="199" customFormat="1" ht="12.75" customHeight="1">
      <c r="A32" s="664" t="s">
        <v>399</v>
      </c>
      <c r="B32" s="665" t="s">
        <v>25</v>
      </c>
      <c r="C32" s="662" t="s">
        <v>123</v>
      </c>
      <c r="D32" s="666" t="s">
        <v>126</v>
      </c>
      <c r="E32" s="670" t="s">
        <v>950</v>
      </c>
      <c r="F32" s="674" t="s">
        <v>982</v>
      </c>
      <c r="G32" s="669" t="s">
        <v>42</v>
      </c>
      <c r="H32" s="678">
        <v>2014</v>
      </c>
      <c r="I32" s="654">
        <v>8.9108232229762156E-3</v>
      </c>
      <c r="J32" s="1091">
        <v>0.41269841269841268</v>
      </c>
      <c r="K32" s="663"/>
    </row>
    <row r="33" spans="1:11" s="199" customFormat="1" ht="12.75" customHeight="1">
      <c r="A33" s="664" t="s">
        <v>399</v>
      </c>
      <c r="B33" s="665" t="s">
        <v>25</v>
      </c>
      <c r="C33" s="662" t="s">
        <v>123</v>
      </c>
      <c r="D33" s="666" t="s">
        <v>126</v>
      </c>
      <c r="E33" s="670" t="s">
        <v>950</v>
      </c>
      <c r="F33" s="674" t="s">
        <v>983</v>
      </c>
      <c r="G33" s="669" t="s">
        <v>42</v>
      </c>
      <c r="H33" s="678">
        <v>2014</v>
      </c>
      <c r="I33" s="654">
        <v>2.1451166468960062E-2</v>
      </c>
      <c r="J33" s="1091">
        <v>1.0046296296296295</v>
      </c>
      <c r="K33" s="663"/>
    </row>
    <row r="34" spans="1:11" s="199" customFormat="1" ht="12.75" customHeight="1">
      <c r="A34" s="664" t="s">
        <v>399</v>
      </c>
      <c r="B34" s="665" t="s">
        <v>25</v>
      </c>
      <c r="C34" s="662" t="s">
        <v>123</v>
      </c>
      <c r="D34" s="666" t="s">
        <v>126</v>
      </c>
      <c r="E34" s="670" t="s">
        <v>950</v>
      </c>
      <c r="F34" s="674" t="s">
        <v>984</v>
      </c>
      <c r="G34" s="669" t="s">
        <v>42</v>
      </c>
      <c r="H34" s="678">
        <v>2014</v>
      </c>
      <c r="I34" s="654">
        <v>5.9343434343434344E-2</v>
      </c>
      <c r="J34" s="1091">
        <v>0.37301587301587302</v>
      </c>
      <c r="K34" s="663"/>
    </row>
    <row r="35" spans="1:11" s="199" customFormat="1" ht="12.75" customHeight="1">
      <c r="A35" s="664" t="s">
        <v>399</v>
      </c>
      <c r="B35" s="665" t="s">
        <v>25</v>
      </c>
      <c r="C35" s="662" t="s">
        <v>123</v>
      </c>
      <c r="D35" s="666" t="s">
        <v>126</v>
      </c>
      <c r="E35" s="670" t="s">
        <v>950</v>
      </c>
      <c r="F35" s="674" t="s">
        <v>985</v>
      </c>
      <c r="G35" s="669" t="s">
        <v>42</v>
      </c>
      <c r="H35" s="678">
        <v>2014</v>
      </c>
      <c r="I35" s="654">
        <v>0.1111111111111111</v>
      </c>
      <c r="J35" s="1091">
        <v>5.5555555555555552E-2</v>
      </c>
      <c r="K35" s="663"/>
    </row>
    <row r="36" spans="1:11" s="199" customFormat="1" ht="12.75" customHeight="1">
      <c r="A36" s="664" t="s">
        <v>399</v>
      </c>
      <c r="B36" s="665" t="s">
        <v>25</v>
      </c>
      <c r="C36" s="662" t="s">
        <v>123</v>
      </c>
      <c r="D36" s="666" t="s">
        <v>126</v>
      </c>
      <c r="E36" s="670" t="s">
        <v>950</v>
      </c>
      <c r="F36" s="674" t="s">
        <v>986</v>
      </c>
      <c r="G36" s="669" t="s">
        <v>42</v>
      </c>
      <c r="H36" s="678">
        <v>2014</v>
      </c>
      <c r="I36" s="654">
        <v>1.0274186496783461E-2</v>
      </c>
      <c r="J36" s="1091">
        <v>0.49399399399399402</v>
      </c>
      <c r="K36" s="663"/>
    </row>
    <row r="37" spans="1:11" s="199" customFormat="1" ht="12.75" customHeight="1">
      <c r="A37" s="664" t="s">
        <v>399</v>
      </c>
      <c r="B37" s="665" t="s">
        <v>25</v>
      </c>
      <c r="C37" s="662" t="s">
        <v>123</v>
      </c>
      <c r="D37" s="666" t="s">
        <v>126</v>
      </c>
      <c r="E37" s="670" t="s">
        <v>950</v>
      </c>
      <c r="F37" s="674" t="s">
        <v>987</v>
      </c>
      <c r="G37" s="669" t="s">
        <v>42</v>
      </c>
      <c r="H37" s="678">
        <v>2014</v>
      </c>
      <c r="I37" s="654">
        <v>3.2765527165247152E-2</v>
      </c>
      <c r="J37" s="1091">
        <v>1</v>
      </c>
      <c r="K37" s="663"/>
    </row>
    <row r="38" spans="1:11" s="199" customFormat="1" ht="12.75" customHeight="1">
      <c r="A38" s="664" t="s">
        <v>399</v>
      </c>
      <c r="B38" s="665" t="s">
        <v>25</v>
      </c>
      <c r="C38" s="662" t="s">
        <v>123</v>
      </c>
      <c r="D38" s="666" t="s">
        <v>126</v>
      </c>
      <c r="E38" s="670" t="s">
        <v>950</v>
      </c>
      <c r="F38" s="674" t="s">
        <v>988</v>
      </c>
      <c r="G38" s="669" t="s">
        <v>42</v>
      </c>
      <c r="H38" s="678">
        <v>2014</v>
      </c>
      <c r="I38" s="654">
        <v>8.1772784019975037E-2</v>
      </c>
      <c r="J38" s="1091">
        <v>0.69312169312169314</v>
      </c>
      <c r="K38" s="663"/>
    </row>
    <row r="39" spans="1:11" s="199" customFormat="1" ht="12.75" customHeight="1">
      <c r="A39" s="664" t="s">
        <v>399</v>
      </c>
      <c r="B39" s="665" t="s">
        <v>25</v>
      </c>
      <c r="C39" s="662" t="s">
        <v>123</v>
      </c>
      <c r="D39" s="666" t="s">
        <v>126</v>
      </c>
      <c r="E39" s="670" t="s">
        <v>950</v>
      </c>
      <c r="F39" s="674" t="s">
        <v>989</v>
      </c>
      <c r="G39" s="669" t="s">
        <v>42</v>
      </c>
      <c r="H39" s="678">
        <v>2014</v>
      </c>
      <c r="I39" s="654">
        <v>5.7971014492753624E-2</v>
      </c>
      <c r="J39" s="1091">
        <v>0.44444444444444442</v>
      </c>
      <c r="K39" s="663"/>
    </row>
    <row r="40" spans="1:11" s="199" customFormat="1" ht="12.75" customHeight="1">
      <c r="A40" s="664" t="s">
        <v>399</v>
      </c>
      <c r="B40" s="665" t="s">
        <v>25</v>
      </c>
      <c r="C40" s="662" t="s">
        <v>123</v>
      </c>
      <c r="D40" s="666" t="s">
        <v>126</v>
      </c>
      <c r="E40" s="670" t="s">
        <v>950</v>
      </c>
      <c r="F40" s="674" t="s">
        <v>990</v>
      </c>
      <c r="G40" s="669" t="s">
        <v>42</v>
      </c>
      <c r="H40" s="678">
        <v>2014</v>
      </c>
      <c r="I40" s="654">
        <v>5.6270096463022508E-2</v>
      </c>
      <c r="J40" s="1091">
        <v>1</v>
      </c>
      <c r="K40" s="663"/>
    </row>
    <row r="41" spans="1:11" s="199" customFormat="1" ht="12.75" customHeight="1">
      <c r="A41" s="664" t="s">
        <v>399</v>
      </c>
      <c r="B41" s="665" t="s">
        <v>25</v>
      </c>
      <c r="C41" s="662" t="s">
        <v>123</v>
      </c>
      <c r="D41" s="666" t="s">
        <v>126</v>
      </c>
      <c r="E41" s="670" t="s">
        <v>950</v>
      </c>
      <c r="F41" s="674" t="s">
        <v>991</v>
      </c>
      <c r="G41" s="669" t="s">
        <v>42</v>
      </c>
      <c r="H41" s="678">
        <v>2014</v>
      </c>
      <c r="I41" s="654">
        <v>0.19444444444444445</v>
      </c>
      <c r="J41" s="1091">
        <v>0.875</v>
      </c>
      <c r="K41" s="663"/>
    </row>
    <row r="42" spans="1:11" s="199" customFormat="1" ht="12.75" customHeight="1">
      <c r="A42" s="664" t="s">
        <v>399</v>
      </c>
      <c r="B42" s="665" t="s">
        <v>25</v>
      </c>
      <c r="C42" s="662" t="s">
        <v>123</v>
      </c>
      <c r="D42" s="666" t="s">
        <v>995</v>
      </c>
      <c r="E42" s="670" t="s">
        <v>950</v>
      </c>
      <c r="F42" s="675" t="s">
        <v>992</v>
      </c>
      <c r="G42" s="669" t="s">
        <v>42</v>
      </c>
      <c r="H42" s="678">
        <v>2014</v>
      </c>
      <c r="I42" s="654">
        <v>0.1875</v>
      </c>
      <c r="J42" s="1091">
        <v>0.5625</v>
      </c>
      <c r="K42" s="663"/>
    </row>
    <row r="43" spans="1:11" s="199" customFormat="1" ht="12.75" customHeight="1">
      <c r="A43" s="664" t="s">
        <v>399</v>
      </c>
      <c r="B43" s="665" t="s">
        <v>25</v>
      </c>
      <c r="C43" s="662" t="s">
        <v>123</v>
      </c>
      <c r="D43" s="666" t="s">
        <v>995</v>
      </c>
      <c r="E43" s="670" t="s">
        <v>950</v>
      </c>
      <c r="F43" s="675" t="s">
        <v>993</v>
      </c>
      <c r="G43" s="669" t="s">
        <v>42</v>
      </c>
      <c r="H43" s="678">
        <v>2014</v>
      </c>
      <c r="I43" s="654">
        <v>0.21509009009009009</v>
      </c>
      <c r="J43" s="1091">
        <v>1</v>
      </c>
      <c r="K43" s="663"/>
    </row>
    <row r="44" spans="1:11" s="199" customFormat="1" ht="12.75" customHeight="1">
      <c r="A44" s="664" t="s">
        <v>399</v>
      </c>
      <c r="B44" s="665" t="s">
        <v>25</v>
      </c>
      <c r="C44" s="662" t="s">
        <v>123</v>
      </c>
      <c r="D44" s="666" t="s">
        <v>995</v>
      </c>
      <c r="E44" s="670" t="s">
        <v>950</v>
      </c>
      <c r="F44" s="676" t="s">
        <v>994</v>
      </c>
      <c r="G44" s="669" t="s">
        <v>42</v>
      </c>
      <c r="H44" s="678">
        <v>2014</v>
      </c>
      <c r="I44" s="654">
        <v>0.4006024096385542</v>
      </c>
      <c r="J44" s="1091">
        <v>0.75568181818181823</v>
      </c>
      <c r="K44" s="663"/>
    </row>
    <row r="45" spans="1:11" s="199" customFormat="1" ht="12.75" customHeight="1">
      <c r="A45" s="664" t="s">
        <v>399</v>
      </c>
      <c r="B45" s="665" t="s">
        <v>25</v>
      </c>
      <c r="C45" s="662" t="s">
        <v>123</v>
      </c>
      <c r="D45" s="666" t="s">
        <v>995</v>
      </c>
      <c r="E45" s="670" t="s">
        <v>950</v>
      </c>
      <c r="F45" s="674" t="s">
        <v>979</v>
      </c>
      <c r="G45" s="669" t="s">
        <v>42</v>
      </c>
      <c r="H45" s="678">
        <v>2014</v>
      </c>
      <c r="I45" s="654">
        <v>0.20205686630369027</v>
      </c>
      <c r="J45" s="1091">
        <v>1</v>
      </c>
      <c r="K45" s="663"/>
    </row>
    <row r="46" spans="1:11" s="199" customFormat="1" ht="12.75" customHeight="1">
      <c r="A46" s="664" t="s">
        <v>399</v>
      </c>
      <c r="B46" s="665" t="s">
        <v>25</v>
      </c>
      <c r="C46" s="662" t="s">
        <v>123</v>
      </c>
      <c r="D46" s="666" t="s">
        <v>995</v>
      </c>
      <c r="E46" s="670" t="s">
        <v>950</v>
      </c>
      <c r="F46" s="674" t="s">
        <v>980</v>
      </c>
      <c r="G46" s="669" t="s">
        <v>42</v>
      </c>
      <c r="H46" s="678">
        <v>2014</v>
      </c>
      <c r="I46" s="654">
        <v>0.23391812865497075</v>
      </c>
      <c r="J46" s="1091">
        <v>1</v>
      </c>
      <c r="K46" s="663"/>
    </row>
    <row r="47" spans="1:11" s="199" customFormat="1" ht="12.75" customHeight="1">
      <c r="A47" s="664" t="s">
        <v>399</v>
      </c>
      <c r="B47" s="665" t="s">
        <v>25</v>
      </c>
      <c r="C47" s="662" t="s">
        <v>123</v>
      </c>
      <c r="D47" s="666" t="s">
        <v>995</v>
      </c>
      <c r="E47" s="670" t="s">
        <v>950</v>
      </c>
      <c r="F47" s="674" t="s">
        <v>981</v>
      </c>
      <c r="G47" s="669" t="s">
        <v>42</v>
      </c>
      <c r="H47" s="678">
        <v>2014</v>
      </c>
      <c r="I47" s="654">
        <v>0.40747028862478779</v>
      </c>
      <c r="J47" s="1091">
        <v>0.70175438596491224</v>
      </c>
      <c r="K47" s="663"/>
    </row>
    <row r="48" spans="1:11" s="199" customFormat="1" ht="12.75" customHeight="1">
      <c r="A48" s="664" t="s">
        <v>399</v>
      </c>
      <c r="B48" s="665" t="s">
        <v>25</v>
      </c>
      <c r="C48" s="662" t="s">
        <v>123</v>
      </c>
      <c r="D48" s="666" t="s">
        <v>995</v>
      </c>
      <c r="E48" s="670" t="s">
        <v>950</v>
      </c>
      <c r="F48" s="674" t="s">
        <v>982</v>
      </c>
      <c r="G48" s="669" t="s">
        <v>42</v>
      </c>
      <c r="H48" s="678">
        <v>2014</v>
      </c>
      <c r="I48" s="654">
        <v>8.9108232229762156E-3</v>
      </c>
      <c r="J48" s="1091">
        <v>0.41269841269841268</v>
      </c>
      <c r="K48" s="663"/>
    </row>
    <row r="49" spans="1:11" s="199" customFormat="1" ht="12.75" customHeight="1">
      <c r="A49" s="664" t="s">
        <v>399</v>
      </c>
      <c r="B49" s="665" t="s">
        <v>25</v>
      </c>
      <c r="C49" s="662" t="s">
        <v>123</v>
      </c>
      <c r="D49" s="666" t="s">
        <v>995</v>
      </c>
      <c r="E49" s="670" t="s">
        <v>950</v>
      </c>
      <c r="F49" s="674" t="s">
        <v>983</v>
      </c>
      <c r="G49" s="669" t="s">
        <v>42</v>
      </c>
      <c r="H49" s="678">
        <v>2014</v>
      </c>
      <c r="I49" s="654">
        <v>2.1451166468960062E-2</v>
      </c>
      <c r="J49" s="1091">
        <v>1.0046296296296295</v>
      </c>
      <c r="K49" s="663"/>
    </row>
    <row r="50" spans="1:11" s="199" customFormat="1" ht="12.75" customHeight="1">
      <c r="A50" s="664" t="s">
        <v>399</v>
      </c>
      <c r="B50" s="665" t="s">
        <v>25</v>
      </c>
      <c r="C50" s="662" t="s">
        <v>123</v>
      </c>
      <c r="D50" s="666" t="s">
        <v>995</v>
      </c>
      <c r="E50" s="670" t="s">
        <v>950</v>
      </c>
      <c r="F50" s="674" t="s">
        <v>984</v>
      </c>
      <c r="G50" s="669" t="s">
        <v>42</v>
      </c>
      <c r="H50" s="678">
        <v>2014</v>
      </c>
      <c r="I50" s="654">
        <v>5.9343434343434344E-2</v>
      </c>
      <c r="J50" s="1091">
        <v>0.37301587301587302</v>
      </c>
      <c r="K50" s="663"/>
    </row>
    <row r="51" spans="1:11" s="199" customFormat="1" ht="12.75" customHeight="1">
      <c r="A51" s="664" t="s">
        <v>399</v>
      </c>
      <c r="B51" s="665" t="s">
        <v>25</v>
      </c>
      <c r="C51" s="662" t="s">
        <v>123</v>
      </c>
      <c r="D51" s="666" t="s">
        <v>995</v>
      </c>
      <c r="E51" s="670" t="s">
        <v>950</v>
      </c>
      <c r="F51" s="674" t="s">
        <v>985</v>
      </c>
      <c r="G51" s="669" t="s">
        <v>42</v>
      </c>
      <c r="H51" s="678">
        <v>2014</v>
      </c>
      <c r="I51" s="654">
        <v>0.1111111111111111</v>
      </c>
      <c r="J51" s="1091">
        <v>5.5555555555555552E-2</v>
      </c>
      <c r="K51" s="663"/>
    </row>
    <row r="52" spans="1:11" s="199" customFormat="1" ht="12.75" customHeight="1">
      <c r="A52" s="664" t="s">
        <v>399</v>
      </c>
      <c r="B52" s="665" t="s">
        <v>25</v>
      </c>
      <c r="C52" s="662" t="s">
        <v>123</v>
      </c>
      <c r="D52" s="666" t="s">
        <v>995</v>
      </c>
      <c r="E52" s="670" t="s">
        <v>950</v>
      </c>
      <c r="F52" s="674" t="s">
        <v>986</v>
      </c>
      <c r="G52" s="669" t="s">
        <v>42</v>
      </c>
      <c r="H52" s="678">
        <v>2014</v>
      </c>
      <c r="I52" s="654">
        <v>1.0274186496783461E-2</v>
      </c>
      <c r="J52" s="1091">
        <v>0.49399399399399402</v>
      </c>
      <c r="K52" s="663"/>
    </row>
    <row r="53" spans="1:11" s="199" customFormat="1" ht="12.75" customHeight="1">
      <c r="A53" s="664" t="s">
        <v>399</v>
      </c>
      <c r="B53" s="665" t="s">
        <v>25</v>
      </c>
      <c r="C53" s="662" t="s">
        <v>123</v>
      </c>
      <c r="D53" s="666" t="s">
        <v>995</v>
      </c>
      <c r="E53" s="670" t="s">
        <v>950</v>
      </c>
      <c r="F53" s="674" t="s">
        <v>987</v>
      </c>
      <c r="G53" s="669" t="s">
        <v>42</v>
      </c>
      <c r="H53" s="678">
        <v>2014</v>
      </c>
      <c r="I53" s="654">
        <v>3.2765527165247152E-2</v>
      </c>
      <c r="J53" s="1091">
        <v>1</v>
      </c>
      <c r="K53" s="663"/>
    </row>
    <row r="54" spans="1:11" s="199" customFormat="1" ht="12.75" customHeight="1">
      <c r="A54" s="664" t="s">
        <v>399</v>
      </c>
      <c r="B54" s="665" t="s">
        <v>25</v>
      </c>
      <c r="C54" s="662" t="s">
        <v>123</v>
      </c>
      <c r="D54" s="666" t="s">
        <v>995</v>
      </c>
      <c r="E54" s="670" t="s">
        <v>950</v>
      </c>
      <c r="F54" s="674" t="s">
        <v>988</v>
      </c>
      <c r="G54" s="669" t="s">
        <v>42</v>
      </c>
      <c r="H54" s="678">
        <v>2014</v>
      </c>
      <c r="I54" s="654">
        <v>8.1772784019975037E-2</v>
      </c>
      <c r="J54" s="1091">
        <v>0.69312169312169314</v>
      </c>
      <c r="K54" s="663"/>
    </row>
    <row r="55" spans="1:11" s="199" customFormat="1" ht="12.75" customHeight="1">
      <c r="A55" s="664" t="s">
        <v>399</v>
      </c>
      <c r="B55" s="665" t="s">
        <v>25</v>
      </c>
      <c r="C55" s="662" t="s">
        <v>123</v>
      </c>
      <c r="D55" s="666" t="s">
        <v>995</v>
      </c>
      <c r="E55" s="670" t="s">
        <v>950</v>
      </c>
      <c r="F55" s="674" t="s">
        <v>989</v>
      </c>
      <c r="G55" s="669" t="s">
        <v>42</v>
      </c>
      <c r="H55" s="678">
        <v>2014</v>
      </c>
      <c r="I55" s="654">
        <v>5.7971014492753624E-2</v>
      </c>
      <c r="J55" s="1091">
        <v>0.44444444444444442</v>
      </c>
      <c r="K55" s="663"/>
    </row>
    <row r="56" spans="1:11" s="199" customFormat="1" ht="12.75" customHeight="1">
      <c r="A56" s="664" t="s">
        <v>399</v>
      </c>
      <c r="B56" s="665" t="s">
        <v>25</v>
      </c>
      <c r="C56" s="662" t="s">
        <v>123</v>
      </c>
      <c r="D56" s="666" t="s">
        <v>995</v>
      </c>
      <c r="E56" s="670" t="s">
        <v>950</v>
      </c>
      <c r="F56" s="674" t="s">
        <v>990</v>
      </c>
      <c r="G56" s="669" t="s">
        <v>42</v>
      </c>
      <c r="H56" s="678">
        <v>2014</v>
      </c>
      <c r="I56" s="654">
        <v>5.6270096463022508E-2</v>
      </c>
      <c r="J56" s="1091">
        <v>1</v>
      </c>
      <c r="K56" s="663"/>
    </row>
    <row r="57" spans="1:11" s="199" customFormat="1" ht="12.75" customHeight="1">
      <c r="A57" s="664" t="s">
        <v>399</v>
      </c>
      <c r="B57" s="665" t="s">
        <v>25</v>
      </c>
      <c r="C57" s="662" t="s">
        <v>123</v>
      </c>
      <c r="D57" s="666" t="s">
        <v>995</v>
      </c>
      <c r="E57" s="670" t="s">
        <v>950</v>
      </c>
      <c r="F57" s="674" t="s">
        <v>991</v>
      </c>
      <c r="G57" s="669" t="s">
        <v>42</v>
      </c>
      <c r="H57" s="678">
        <v>2014</v>
      </c>
      <c r="I57" s="654">
        <v>0.19444444444444445</v>
      </c>
      <c r="J57" s="1091">
        <v>0.875</v>
      </c>
      <c r="K57" s="663"/>
    </row>
    <row r="58" spans="1:11" s="199" customFormat="1" ht="12.75" customHeight="1">
      <c r="A58" s="664" t="s">
        <v>399</v>
      </c>
      <c r="B58" s="665" t="s">
        <v>25</v>
      </c>
      <c r="C58" s="662" t="s">
        <v>123</v>
      </c>
      <c r="D58" s="666" t="s">
        <v>996</v>
      </c>
      <c r="E58" s="670" t="s">
        <v>950</v>
      </c>
      <c r="F58" s="675" t="s">
        <v>992</v>
      </c>
      <c r="G58" s="669" t="s">
        <v>42</v>
      </c>
      <c r="H58" s="678">
        <v>2014</v>
      </c>
      <c r="I58" s="654">
        <v>0.1875</v>
      </c>
      <c r="J58" s="1091">
        <v>0.5625</v>
      </c>
      <c r="K58" s="663"/>
    </row>
    <row r="59" spans="1:11" s="199" customFormat="1" ht="12.75" customHeight="1">
      <c r="A59" s="664" t="s">
        <v>399</v>
      </c>
      <c r="B59" s="665" t="s">
        <v>25</v>
      </c>
      <c r="C59" s="662" t="s">
        <v>123</v>
      </c>
      <c r="D59" s="666" t="s">
        <v>996</v>
      </c>
      <c r="E59" s="670" t="s">
        <v>950</v>
      </c>
      <c r="F59" s="675" t="s">
        <v>993</v>
      </c>
      <c r="G59" s="669" t="s">
        <v>42</v>
      </c>
      <c r="H59" s="678">
        <v>2014</v>
      </c>
      <c r="I59" s="654">
        <v>0.21509009009009009</v>
      </c>
      <c r="J59" s="1091">
        <v>1</v>
      </c>
      <c r="K59" s="663"/>
    </row>
    <row r="60" spans="1:11" s="199" customFormat="1" ht="12.75" customHeight="1">
      <c r="A60" s="664" t="s">
        <v>399</v>
      </c>
      <c r="B60" s="665" t="s">
        <v>25</v>
      </c>
      <c r="C60" s="662" t="s">
        <v>123</v>
      </c>
      <c r="D60" s="666" t="s">
        <v>996</v>
      </c>
      <c r="E60" s="670" t="s">
        <v>950</v>
      </c>
      <c r="F60" s="676" t="s">
        <v>994</v>
      </c>
      <c r="G60" s="669" t="s">
        <v>42</v>
      </c>
      <c r="H60" s="678">
        <v>2014</v>
      </c>
      <c r="I60" s="654">
        <v>0.4006024096385542</v>
      </c>
      <c r="J60" s="1091">
        <v>0.75568181818181823</v>
      </c>
      <c r="K60" s="663"/>
    </row>
    <row r="61" spans="1:11" s="199" customFormat="1" ht="12.75" customHeight="1">
      <c r="A61" s="664" t="s">
        <v>399</v>
      </c>
      <c r="B61" s="665" t="s">
        <v>25</v>
      </c>
      <c r="C61" s="662" t="s">
        <v>123</v>
      </c>
      <c r="D61" s="666" t="s">
        <v>996</v>
      </c>
      <c r="E61" s="670" t="s">
        <v>950</v>
      </c>
      <c r="F61" s="674" t="s">
        <v>979</v>
      </c>
      <c r="G61" s="669" t="s">
        <v>42</v>
      </c>
      <c r="H61" s="678">
        <v>2014</v>
      </c>
      <c r="I61" s="654">
        <v>0.20205686630369027</v>
      </c>
      <c r="J61" s="1091">
        <v>1</v>
      </c>
      <c r="K61" s="663"/>
    </row>
    <row r="62" spans="1:11" s="199" customFormat="1" ht="12.75" customHeight="1">
      <c r="A62" s="664" t="s">
        <v>399</v>
      </c>
      <c r="B62" s="665" t="s">
        <v>25</v>
      </c>
      <c r="C62" s="662" t="s">
        <v>123</v>
      </c>
      <c r="D62" s="666" t="s">
        <v>996</v>
      </c>
      <c r="E62" s="670" t="s">
        <v>950</v>
      </c>
      <c r="F62" s="674" t="s">
        <v>980</v>
      </c>
      <c r="G62" s="669" t="s">
        <v>42</v>
      </c>
      <c r="H62" s="678">
        <v>2014</v>
      </c>
      <c r="I62" s="654">
        <v>0.23391812865497075</v>
      </c>
      <c r="J62" s="1091">
        <v>1</v>
      </c>
      <c r="K62" s="663"/>
    </row>
    <row r="63" spans="1:11" s="199" customFormat="1" ht="12.75" customHeight="1">
      <c r="A63" s="664" t="s">
        <v>399</v>
      </c>
      <c r="B63" s="665" t="s">
        <v>25</v>
      </c>
      <c r="C63" s="662" t="s">
        <v>123</v>
      </c>
      <c r="D63" s="666" t="s">
        <v>996</v>
      </c>
      <c r="E63" s="670" t="s">
        <v>950</v>
      </c>
      <c r="F63" s="674" t="s">
        <v>981</v>
      </c>
      <c r="G63" s="669" t="s">
        <v>42</v>
      </c>
      <c r="H63" s="678">
        <v>2014</v>
      </c>
      <c r="I63" s="654">
        <v>0.40747028862478779</v>
      </c>
      <c r="J63" s="1091">
        <v>0.70175438596491224</v>
      </c>
      <c r="K63" s="663"/>
    </row>
    <row r="64" spans="1:11" s="199" customFormat="1" ht="12.75" customHeight="1">
      <c r="A64" s="664" t="s">
        <v>399</v>
      </c>
      <c r="B64" s="665" t="s">
        <v>25</v>
      </c>
      <c r="C64" s="662" t="s">
        <v>123</v>
      </c>
      <c r="D64" s="666" t="s">
        <v>996</v>
      </c>
      <c r="E64" s="670" t="s">
        <v>950</v>
      </c>
      <c r="F64" s="674" t="s">
        <v>982</v>
      </c>
      <c r="G64" s="669" t="s">
        <v>42</v>
      </c>
      <c r="H64" s="678">
        <v>2014</v>
      </c>
      <c r="I64" s="654">
        <v>8.9108232229762156E-3</v>
      </c>
      <c r="J64" s="1091">
        <v>0.41269841269841268</v>
      </c>
      <c r="K64" s="663"/>
    </row>
    <row r="65" spans="1:11" s="199" customFormat="1" ht="12.75" customHeight="1">
      <c r="A65" s="664" t="s">
        <v>399</v>
      </c>
      <c r="B65" s="665" t="s">
        <v>25</v>
      </c>
      <c r="C65" s="662" t="s">
        <v>123</v>
      </c>
      <c r="D65" s="666" t="s">
        <v>996</v>
      </c>
      <c r="E65" s="670" t="s">
        <v>950</v>
      </c>
      <c r="F65" s="674" t="s">
        <v>983</v>
      </c>
      <c r="G65" s="669" t="s">
        <v>42</v>
      </c>
      <c r="H65" s="678">
        <v>2014</v>
      </c>
      <c r="I65" s="654">
        <v>2.1451166468960062E-2</v>
      </c>
      <c r="J65" s="1091">
        <v>1.0046296296296295</v>
      </c>
      <c r="K65" s="663"/>
    </row>
    <row r="66" spans="1:11" s="199" customFormat="1" ht="12.75" customHeight="1">
      <c r="A66" s="664" t="s">
        <v>399</v>
      </c>
      <c r="B66" s="665" t="s">
        <v>25</v>
      </c>
      <c r="C66" s="662" t="s">
        <v>123</v>
      </c>
      <c r="D66" s="666" t="s">
        <v>996</v>
      </c>
      <c r="E66" s="670" t="s">
        <v>950</v>
      </c>
      <c r="F66" s="674" t="s">
        <v>984</v>
      </c>
      <c r="G66" s="669" t="s">
        <v>42</v>
      </c>
      <c r="H66" s="678">
        <v>2014</v>
      </c>
      <c r="I66" s="654">
        <v>5.9343434343434344E-2</v>
      </c>
      <c r="J66" s="1091">
        <v>0.37301587301587302</v>
      </c>
      <c r="K66" s="663"/>
    </row>
    <row r="67" spans="1:11" s="199" customFormat="1" ht="12.75" customHeight="1">
      <c r="A67" s="664" t="s">
        <v>399</v>
      </c>
      <c r="B67" s="665" t="s">
        <v>25</v>
      </c>
      <c r="C67" s="662" t="s">
        <v>123</v>
      </c>
      <c r="D67" s="666" t="s">
        <v>996</v>
      </c>
      <c r="E67" s="670" t="s">
        <v>950</v>
      </c>
      <c r="F67" s="674" t="s">
        <v>985</v>
      </c>
      <c r="G67" s="669" t="s">
        <v>42</v>
      </c>
      <c r="H67" s="678">
        <v>2014</v>
      </c>
      <c r="I67" s="654">
        <v>0.1111111111111111</v>
      </c>
      <c r="J67" s="1091">
        <v>5.5555555555555552E-2</v>
      </c>
      <c r="K67" s="663"/>
    </row>
    <row r="68" spans="1:11" s="199" customFormat="1" ht="12.75" customHeight="1">
      <c r="A68" s="664" t="s">
        <v>399</v>
      </c>
      <c r="B68" s="665" t="s">
        <v>25</v>
      </c>
      <c r="C68" s="662" t="s">
        <v>123</v>
      </c>
      <c r="D68" s="666" t="s">
        <v>996</v>
      </c>
      <c r="E68" s="670" t="s">
        <v>950</v>
      </c>
      <c r="F68" s="674" t="s">
        <v>986</v>
      </c>
      <c r="G68" s="669" t="s">
        <v>42</v>
      </c>
      <c r="H68" s="678">
        <v>2014</v>
      </c>
      <c r="I68" s="654">
        <v>1.0274186496783461E-2</v>
      </c>
      <c r="J68" s="1091">
        <v>0.49399399399399402</v>
      </c>
      <c r="K68" s="663"/>
    </row>
    <row r="69" spans="1:11" s="199" customFormat="1" ht="12.75" customHeight="1">
      <c r="A69" s="664" t="s">
        <v>399</v>
      </c>
      <c r="B69" s="665" t="s">
        <v>25</v>
      </c>
      <c r="C69" s="662" t="s">
        <v>123</v>
      </c>
      <c r="D69" s="666" t="s">
        <v>996</v>
      </c>
      <c r="E69" s="670" t="s">
        <v>950</v>
      </c>
      <c r="F69" s="674" t="s">
        <v>987</v>
      </c>
      <c r="G69" s="669" t="s">
        <v>42</v>
      </c>
      <c r="H69" s="678">
        <v>2014</v>
      </c>
      <c r="I69" s="654">
        <v>3.2765527165247152E-2</v>
      </c>
      <c r="J69" s="1091">
        <v>1</v>
      </c>
      <c r="K69" s="663"/>
    </row>
    <row r="70" spans="1:11" s="199" customFormat="1" ht="12.75" customHeight="1">
      <c r="A70" s="664" t="s">
        <v>399</v>
      </c>
      <c r="B70" s="665" t="s">
        <v>25</v>
      </c>
      <c r="C70" s="662" t="s">
        <v>123</v>
      </c>
      <c r="D70" s="666" t="s">
        <v>996</v>
      </c>
      <c r="E70" s="670" t="s">
        <v>950</v>
      </c>
      <c r="F70" s="674" t="s">
        <v>988</v>
      </c>
      <c r="G70" s="669" t="s">
        <v>42</v>
      </c>
      <c r="H70" s="678">
        <v>2014</v>
      </c>
      <c r="I70" s="654">
        <v>8.1772784019975037E-2</v>
      </c>
      <c r="J70" s="1091">
        <v>0.69312169312169314</v>
      </c>
      <c r="K70" s="663"/>
    </row>
    <row r="71" spans="1:11" s="199" customFormat="1" ht="12.75" customHeight="1">
      <c r="A71" s="664" t="s">
        <v>399</v>
      </c>
      <c r="B71" s="665" t="s">
        <v>25</v>
      </c>
      <c r="C71" s="662" t="s">
        <v>123</v>
      </c>
      <c r="D71" s="666" t="s">
        <v>996</v>
      </c>
      <c r="E71" s="670" t="s">
        <v>950</v>
      </c>
      <c r="F71" s="674" t="s">
        <v>989</v>
      </c>
      <c r="G71" s="669" t="s">
        <v>42</v>
      </c>
      <c r="H71" s="678">
        <v>2014</v>
      </c>
      <c r="I71" s="654">
        <v>5.7971014492753624E-2</v>
      </c>
      <c r="J71" s="1091">
        <v>0.44444444444444442</v>
      </c>
      <c r="K71" s="663"/>
    </row>
    <row r="72" spans="1:11" s="199" customFormat="1" ht="12.75" customHeight="1">
      <c r="A72" s="664" t="s">
        <v>399</v>
      </c>
      <c r="B72" s="665" t="s">
        <v>25</v>
      </c>
      <c r="C72" s="662" t="s">
        <v>123</v>
      </c>
      <c r="D72" s="666" t="s">
        <v>996</v>
      </c>
      <c r="E72" s="670" t="s">
        <v>950</v>
      </c>
      <c r="F72" s="674" t="s">
        <v>990</v>
      </c>
      <c r="G72" s="669" t="s">
        <v>42</v>
      </c>
      <c r="H72" s="678">
        <v>2014</v>
      </c>
      <c r="I72" s="654">
        <v>5.6270096463022508E-2</v>
      </c>
      <c r="J72" s="1091">
        <v>1</v>
      </c>
      <c r="K72" s="663"/>
    </row>
    <row r="73" spans="1:11" s="199" customFormat="1" ht="12.75" customHeight="1">
      <c r="A73" s="664" t="s">
        <v>399</v>
      </c>
      <c r="B73" s="665" t="s">
        <v>25</v>
      </c>
      <c r="C73" s="662" t="s">
        <v>123</v>
      </c>
      <c r="D73" s="666" t="s">
        <v>996</v>
      </c>
      <c r="E73" s="670" t="s">
        <v>950</v>
      </c>
      <c r="F73" s="674" t="s">
        <v>991</v>
      </c>
      <c r="G73" s="669" t="s">
        <v>42</v>
      </c>
      <c r="H73" s="678">
        <v>2014</v>
      </c>
      <c r="I73" s="654">
        <v>0.19444444444444445</v>
      </c>
      <c r="J73" s="1091">
        <v>0.875</v>
      </c>
      <c r="K73" s="663"/>
    </row>
    <row r="74" spans="1:11" s="199" customFormat="1" ht="12.75" customHeight="1">
      <c r="A74" s="664" t="s">
        <v>399</v>
      </c>
      <c r="B74" s="665" t="s">
        <v>25</v>
      </c>
      <c r="C74" s="662" t="s">
        <v>123</v>
      </c>
      <c r="D74" s="666" t="s">
        <v>997</v>
      </c>
      <c r="E74" s="670" t="s">
        <v>950</v>
      </c>
      <c r="F74" s="675" t="s">
        <v>992</v>
      </c>
      <c r="G74" s="669" t="s">
        <v>42</v>
      </c>
      <c r="H74" s="678">
        <v>2014</v>
      </c>
      <c r="I74" s="654">
        <v>0.1875</v>
      </c>
      <c r="J74" s="1091">
        <v>0.5625</v>
      </c>
      <c r="K74" s="663"/>
    </row>
    <row r="75" spans="1:11" s="199" customFormat="1" ht="12.75" customHeight="1">
      <c r="A75" s="664" t="s">
        <v>399</v>
      </c>
      <c r="B75" s="665" t="s">
        <v>25</v>
      </c>
      <c r="C75" s="662" t="s">
        <v>123</v>
      </c>
      <c r="D75" s="666" t="s">
        <v>997</v>
      </c>
      <c r="E75" s="670" t="s">
        <v>950</v>
      </c>
      <c r="F75" s="675" t="s">
        <v>993</v>
      </c>
      <c r="G75" s="669" t="s">
        <v>42</v>
      </c>
      <c r="H75" s="678">
        <v>2014</v>
      </c>
      <c r="I75" s="654">
        <v>0.21509009009009009</v>
      </c>
      <c r="J75" s="1091">
        <v>1</v>
      </c>
      <c r="K75" s="663"/>
    </row>
    <row r="76" spans="1:11" s="199" customFormat="1" ht="12.75" customHeight="1">
      <c r="A76" s="664" t="s">
        <v>399</v>
      </c>
      <c r="B76" s="665" t="s">
        <v>25</v>
      </c>
      <c r="C76" s="662" t="s">
        <v>123</v>
      </c>
      <c r="D76" s="666" t="s">
        <v>997</v>
      </c>
      <c r="E76" s="670" t="s">
        <v>950</v>
      </c>
      <c r="F76" s="676" t="s">
        <v>994</v>
      </c>
      <c r="G76" s="669" t="s">
        <v>42</v>
      </c>
      <c r="H76" s="678">
        <v>2014</v>
      </c>
      <c r="I76" s="654">
        <v>0.4006024096385542</v>
      </c>
      <c r="J76" s="1091">
        <v>0.75568181818181823</v>
      </c>
      <c r="K76" s="663"/>
    </row>
    <row r="77" spans="1:11" s="199" customFormat="1" ht="12.75" customHeight="1">
      <c r="A77" s="664" t="s">
        <v>399</v>
      </c>
      <c r="B77" s="665" t="s">
        <v>25</v>
      </c>
      <c r="C77" s="662" t="s">
        <v>123</v>
      </c>
      <c r="D77" s="666" t="s">
        <v>997</v>
      </c>
      <c r="E77" s="670" t="s">
        <v>950</v>
      </c>
      <c r="F77" s="674" t="s">
        <v>979</v>
      </c>
      <c r="G77" s="669" t="s">
        <v>42</v>
      </c>
      <c r="H77" s="678">
        <v>2014</v>
      </c>
      <c r="I77" s="654">
        <v>0.20205686630369027</v>
      </c>
      <c r="J77" s="1091">
        <v>1</v>
      </c>
      <c r="K77" s="663"/>
    </row>
    <row r="78" spans="1:11" s="199" customFormat="1" ht="12.75" customHeight="1">
      <c r="A78" s="664" t="s">
        <v>399</v>
      </c>
      <c r="B78" s="665" t="s">
        <v>25</v>
      </c>
      <c r="C78" s="662" t="s">
        <v>123</v>
      </c>
      <c r="D78" s="666" t="s">
        <v>997</v>
      </c>
      <c r="E78" s="670" t="s">
        <v>950</v>
      </c>
      <c r="F78" s="674" t="s">
        <v>980</v>
      </c>
      <c r="G78" s="669" t="s">
        <v>42</v>
      </c>
      <c r="H78" s="678">
        <v>2014</v>
      </c>
      <c r="I78" s="654">
        <v>0.23391812865497075</v>
      </c>
      <c r="J78" s="1091">
        <v>1</v>
      </c>
      <c r="K78" s="663"/>
    </row>
    <row r="79" spans="1:11" s="199" customFormat="1" ht="12.75" customHeight="1">
      <c r="A79" s="664" t="s">
        <v>399</v>
      </c>
      <c r="B79" s="665" t="s">
        <v>25</v>
      </c>
      <c r="C79" s="662" t="s">
        <v>123</v>
      </c>
      <c r="D79" s="666" t="s">
        <v>997</v>
      </c>
      <c r="E79" s="670" t="s">
        <v>950</v>
      </c>
      <c r="F79" s="674" t="s">
        <v>981</v>
      </c>
      <c r="G79" s="669" t="s">
        <v>42</v>
      </c>
      <c r="H79" s="678">
        <v>2014</v>
      </c>
      <c r="I79" s="654">
        <v>0.40747028862478779</v>
      </c>
      <c r="J79" s="1091">
        <v>0.70175438596491224</v>
      </c>
      <c r="K79" s="663"/>
    </row>
    <row r="80" spans="1:11" s="199" customFormat="1" ht="12.75" customHeight="1">
      <c r="A80" s="664" t="s">
        <v>399</v>
      </c>
      <c r="B80" s="665" t="s">
        <v>25</v>
      </c>
      <c r="C80" s="662" t="s">
        <v>123</v>
      </c>
      <c r="D80" s="666" t="s">
        <v>997</v>
      </c>
      <c r="E80" s="670" t="s">
        <v>950</v>
      </c>
      <c r="F80" s="674" t="s">
        <v>982</v>
      </c>
      <c r="G80" s="669" t="s">
        <v>42</v>
      </c>
      <c r="H80" s="678">
        <v>2014</v>
      </c>
      <c r="I80" s="654">
        <v>8.9108232229762156E-3</v>
      </c>
      <c r="J80" s="1091">
        <v>0.41269841269841268</v>
      </c>
      <c r="K80" s="663"/>
    </row>
    <row r="81" spans="1:11" s="199" customFormat="1" ht="12.75" customHeight="1">
      <c r="A81" s="664" t="s">
        <v>399</v>
      </c>
      <c r="B81" s="665" t="s">
        <v>25</v>
      </c>
      <c r="C81" s="662" t="s">
        <v>123</v>
      </c>
      <c r="D81" s="666" t="s">
        <v>997</v>
      </c>
      <c r="E81" s="670" t="s">
        <v>950</v>
      </c>
      <c r="F81" s="674" t="s">
        <v>983</v>
      </c>
      <c r="G81" s="669" t="s">
        <v>42</v>
      </c>
      <c r="H81" s="678">
        <v>2014</v>
      </c>
      <c r="I81" s="654">
        <v>2.1451166468960062E-2</v>
      </c>
      <c r="J81" s="1091">
        <v>1.0046296296296295</v>
      </c>
      <c r="K81" s="663"/>
    </row>
    <row r="82" spans="1:11" s="199" customFormat="1" ht="12.75" customHeight="1">
      <c r="A82" s="664" t="s">
        <v>399</v>
      </c>
      <c r="B82" s="665" t="s">
        <v>25</v>
      </c>
      <c r="C82" s="662" t="s">
        <v>123</v>
      </c>
      <c r="D82" s="666" t="s">
        <v>997</v>
      </c>
      <c r="E82" s="670" t="s">
        <v>950</v>
      </c>
      <c r="F82" s="674" t="s">
        <v>984</v>
      </c>
      <c r="G82" s="669" t="s">
        <v>42</v>
      </c>
      <c r="H82" s="678">
        <v>2014</v>
      </c>
      <c r="I82" s="654">
        <v>5.9343434343434344E-2</v>
      </c>
      <c r="J82" s="1091">
        <v>0.37301587301587302</v>
      </c>
      <c r="K82" s="663"/>
    </row>
    <row r="83" spans="1:11" s="199" customFormat="1" ht="12.75" customHeight="1">
      <c r="A83" s="664" t="s">
        <v>399</v>
      </c>
      <c r="B83" s="665" t="s">
        <v>25</v>
      </c>
      <c r="C83" s="662" t="s">
        <v>123</v>
      </c>
      <c r="D83" s="666" t="s">
        <v>997</v>
      </c>
      <c r="E83" s="670" t="s">
        <v>950</v>
      </c>
      <c r="F83" s="674" t="s">
        <v>985</v>
      </c>
      <c r="G83" s="669" t="s">
        <v>42</v>
      </c>
      <c r="H83" s="678">
        <v>2014</v>
      </c>
      <c r="I83" s="654">
        <v>0.1111111111111111</v>
      </c>
      <c r="J83" s="1091">
        <v>5.5555555555555552E-2</v>
      </c>
      <c r="K83" s="663"/>
    </row>
    <row r="84" spans="1:11" s="199" customFormat="1" ht="12.75" customHeight="1">
      <c r="A84" s="664" t="s">
        <v>399</v>
      </c>
      <c r="B84" s="665" t="s">
        <v>25</v>
      </c>
      <c r="C84" s="662" t="s">
        <v>123</v>
      </c>
      <c r="D84" s="666" t="s">
        <v>997</v>
      </c>
      <c r="E84" s="670" t="s">
        <v>950</v>
      </c>
      <c r="F84" s="674" t="s">
        <v>986</v>
      </c>
      <c r="G84" s="669" t="s">
        <v>42</v>
      </c>
      <c r="H84" s="678">
        <v>2014</v>
      </c>
      <c r="I84" s="654">
        <v>1.0274186496783461E-2</v>
      </c>
      <c r="J84" s="1091">
        <v>0.49399399399399402</v>
      </c>
      <c r="K84" s="663"/>
    </row>
    <row r="85" spans="1:11" s="199" customFormat="1" ht="12.75" customHeight="1">
      <c r="A85" s="664" t="s">
        <v>399</v>
      </c>
      <c r="B85" s="665" t="s">
        <v>25</v>
      </c>
      <c r="C85" s="662" t="s">
        <v>123</v>
      </c>
      <c r="D85" s="666" t="s">
        <v>997</v>
      </c>
      <c r="E85" s="670" t="s">
        <v>950</v>
      </c>
      <c r="F85" s="674" t="s">
        <v>987</v>
      </c>
      <c r="G85" s="669" t="s">
        <v>42</v>
      </c>
      <c r="H85" s="678">
        <v>2014</v>
      </c>
      <c r="I85" s="654">
        <v>3.2765527165247152E-2</v>
      </c>
      <c r="J85" s="1091">
        <v>1</v>
      </c>
      <c r="K85" s="663"/>
    </row>
    <row r="86" spans="1:11" s="199" customFormat="1" ht="12.75" customHeight="1">
      <c r="A86" s="664" t="s">
        <v>399</v>
      </c>
      <c r="B86" s="665" t="s">
        <v>25</v>
      </c>
      <c r="C86" s="662" t="s">
        <v>123</v>
      </c>
      <c r="D86" s="666" t="s">
        <v>997</v>
      </c>
      <c r="E86" s="670" t="s">
        <v>950</v>
      </c>
      <c r="F86" s="674" t="s">
        <v>988</v>
      </c>
      <c r="G86" s="669" t="s">
        <v>42</v>
      </c>
      <c r="H86" s="678">
        <v>2014</v>
      </c>
      <c r="I86" s="654">
        <v>8.1772784019975037E-2</v>
      </c>
      <c r="J86" s="1091">
        <v>0.69312169312169314</v>
      </c>
      <c r="K86" s="663"/>
    </row>
    <row r="87" spans="1:11" s="199" customFormat="1" ht="12.75" customHeight="1">
      <c r="A87" s="664" t="s">
        <v>399</v>
      </c>
      <c r="B87" s="665" t="s">
        <v>25</v>
      </c>
      <c r="C87" s="662" t="s">
        <v>123</v>
      </c>
      <c r="D87" s="666" t="s">
        <v>997</v>
      </c>
      <c r="E87" s="670" t="s">
        <v>950</v>
      </c>
      <c r="F87" s="674" t="s">
        <v>989</v>
      </c>
      <c r="G87" s="669" t="s">
        <v>42</v>
      </c>
      <c r="H87" s="678">
        <v>2014</v>
      </c>
      <c r="I87" s="654">
        <v>5.7971014492753624E-2</v>
      </c>
      <c r="J87" s="1091">
        <v>0.44444444444444442</v>
      </c>
      <c r="K87" s="663"/>
    </row>
    <row r="88" spans="1:11" s="199" customFormat="1" ht="12.75" customHeight="1">
      <c r="A88" s="664" t="s">
        <v>399</v>
      </c>
      <c r="B88" s="665" t="s">
        <v>25</v>
      </c>
      <c r="C88" s="662" t="s">
        <v>123</v>
      </c>
      <c r="D88" s="666" t="s">
        <v>997</v>
      </c>
      <c r="E88" s="670" t="s">
        <v>950</v>
      </c>
      <c r="F88" s="674" t="s">
        <v>990</v>
      </c>
      <c r="G88" s="669" t="s">
        <v>42</v>
      </c>
      <c r="H88" s="678">
        <v>2014</v>
      </c>
      <c r="I88" s="654">
        <v>5.6270096463022508E-2</v>
      </c>
      <c r="J88" s="1091">
        <v>1</v>
      </c>
      <c r="K88" s="663"/>
    </row>
    <row r="89" spans="1:11" s="199" customFormat="1" ht="12.75" customHeight="1">
      <c r="A89" s="664" t="s">
        <v>399</v>
      </c>
      <c r="B89" s="665" t="s">
        <v>25</v>
      </c>
      <c r="C89" s="662" t="s">
        <v>123</v>
      </c>
      <c r="D89" s="666" t="s">
        <v>997</v>
      </c>
      <c r="E89" s="670" t="s">
        <v>950</v>
      </c>
      <c r="F89" s="674" t="s">
        <v>991</v>
      </c>
      <c r="G89" s="669" t="s">
        <v>42</v>
      </c>
      <c r="H89" s="678">
        <v>2014</v>
      </c>
      <c r="I89" s="654">
        <v>0.19444444444444445</v>
      </c>
      <c r="J89" s="1091">
        <v>0.875</v>
      </c>
      <c r="K89" s="663"/>
    </row>
    <row r="90" spans="1:11" s="199" customFormat="1" ht="12.75" customHeight="1">
      <c r="A90" s="664" t="s">
        <v>399</v>
      </c>
      <c r="B90" s="665" t="s">
        <v>25</v>
      </c>
      <c r="C90" s="662" t="s">
        <v>123</v>
      </c>
      <c r="D90" s="666" t="s">
        <v>998</v>
      </c>
      <c r="E90" s="670" t="s">
        <v>999</v>
      </c>
      <c r="F90" s="668"/>
      <c r="G90" s="670" t="s">
        <v>999</v>
      </c>
      <c r="H90" s="678">
        <v>2014</v>
      </c>
      <c r="I90" s="654"/>
      <c r="J90" s="1091"/>
      <c r="K90" s="663"/>
    </row>
    <row r="91" spans="1:11" s="199" customFormat="1" ht="12.75" customHeight="1">
      <c r="A91" s="664" t="s">
        <v>399</v>
      </c>
      <c r="B91" s="665" t="s">
        <v>25</v>
      </c>
      <c r="C91" s="662" t="s">
        <v>123</v>
      </c>
      <c r="D91" s="666" t="s">
        <v>1000</v>
      </c>
      <c r="E91" s="670" t="s">
        <v>950</v>
      </c>
      <c r="F91" s="674" t="s">
        <v>979</v>
      </c>
      <c r="G91" s="669" t="s">
        <v>42</v>
      </c>
      <c r="H91" s="678">
        <v>2014</v>
      </c>
      <c r="I91" s="654">
        <v>0.20205686630369027</v>
      </c>
      <c r="J91" s="1091">
        <v>1</v>
      </c>
      <c r="K91" s="663"/>
    </row>
    <row r="92" spans="1:11" s="199" customFormat="1" ht="12.75" customHeight="1">
      <c r="A92" s="664" t="s">
        <v>399</v>
      </c>
      <c r="B92" s="665" t="s">
        <v>25</v>
      </c>
      <c r="C92" s="662" t="s">
        <v>123</v>
      </c>
      <c r="D92" s="666" t="s">
        <v>1000</v>
      </c>
      <c r="E92" s="670" t="s">
        <v>950</v>
      </c>
      <c r="F92" s="674" t="s">
        <v>980</v>
      </c>
      <c r="G92" s="669" t="s">
        <v>42</v>
      </c>
      <c r="H92" s="678">
        <v>2014</v>
      </c>
      <c r="I92" s="654">
        <v>0.23391812865497075</v>
      </c>
      <c r="J92" s="1091">
        <v>1</v>
      </c>
      <c r="K92" s="663"/>
    </row>
    <row r="93" spans="1:11" s="199" customFormat="1" ht="12.75" customHeight="1">
      <c r="A93" s="664" t="s">
        <v>399</v>
      </c>
      <c r="B93" s="665" t="s">
        <v>25</v>
      </c>
      <c r="C93" s="662" t="s">
        <v>123</v>
      </c>
      <c r="D93" s="666" t="s">
        <v>1000</v>
      </c>
      <c r="E93" s="670" t="s">
        <v>950</v>
      </c>
      <c r="F93" s="674" t="s">
        <v>981</v>
      </c>
      <c r="G93" s="669" t="s">
        <v>42</v>
      </c>
      <c r="H93" s="678">
        <v>2014</v>
      </c>
      <c r="I93" s="654">
        <v>0.40747028862478779</v>
      </c>
      <c r="J93" s="1091">
        <v>0.70175438596491224</v>
      </c>
      <c r="K93" s="663"/>
    </row>
    <row r="94" spans="1:11" s="199" customFormat="1" ht="12.75" customHeight="1">
      <c r="A94" s="664" t="s">
        <v>399</v>
      </c>
      <c r="B94" s="665" t="s">
        <v>25</v>
      </c>
      <c r="C94" s="662" t="s">
        <v>123</v>
      </c>
      <c r="D94" s="666" t="s">
        <v>1001</v>
      </c>
      <c r="E94" s="670" t="s">
        <v>950</v>
      </c>
      <c r="F94" s="674" t="s">
        <v>986</v>
      </c>
      <c r="G94" s="669" t="s">
        <v>42</v>
      </c>
      <c r="H94" s="678">
        <v>2014</v>
      </c>
      <c r="I94" s="654">
        <v>1.0274186496783461E-2</v>
      </c>
      <c r="J94" s="1091">
        <v>0.49399399399399402</v>
      </c>
      <c r="K94" s="663"/>
    </row>
    <row r="95" spans="1:11" s="199" customFormat="1" ht="12.75" customHeight="1">
      <c r="A95" s="664" t="s">
        <v>399</v>
      </c>
      <c r="B95" s="665" t="s">
        <v>25</v>
      </c>
      <c r="C95" s="662" t="s">
        <v>123</v>
      </c>
      <c r="D95" s="666" t="s">
        <v>1001</v>
      </c>
      <c r="E95" s="670" t="s">
        <v>950</v>
      </c>
      <c r="F95" s="674" t="s">
        <v>987</v>
      </c>
      <c r="G95" s="669" t="s">
        <v>42</v>
      </c>
      <c r="H95" s="678">
        <v>2014</v>
      </c>
      <c r="I95" s="654">
        <v>3.2765527165247152E-2</v>
      </c>
      <c r="J95" s="1091">
        <v>1</v>
      </c>
      <c r="K95" s="663"/>
    </row>
    <row r="96" spans="1:11" s="199" customFormat="1" ht="12.75" customHeight="1">
      <c r="A96" s="664" t="s">
        <v>399</v>
      </c>
      <c r="B96" s="665" t="s">
        <v>25</v>
      </c>
      <c r="C96" s="662" t="s">
        <v>123</v>
      </c>
      <c r="D96" s="666" t="s">
        <v>1001</v>
      </c>
      <c r="E96" s="670" t="s">
        <v>950</v>
      </c>
      <c r="F96" s="674" t="s">
        <v>988</v>
      </c>
      <c r="G96" s="669" t="s">
        <v>42</v>
      </c>
      <c r="H96" s="678">
        <v>2014</v>
      </c>
      <c r="I96" s="654">
        <v>8.1772784019975037E-2</v>
      </c>
      <c r="J96" s="1091">
        <v>0.69312169312169314</v>
      </c>
      <c r="K96" s="663"/>
    </row>
    <row r="97" spans="1:11" s="199" customFormat="1" ht="12.75" customHeight="1">
      <c r="A97" s="664" t="s">
        <v>399</v>
      </c>
      <c r="B97" s="665" t="s">
        <v>25</v>
      </c>
      <c r="C97" s="662" t="s">
        <v>123</v>
      </c>
      <c r="D97" s="666" t="s">
        <v>1002</v>
      </c>
      <c r="E97" s="670" t="s">
        <v>950</v>
      </c>
      <c r="F97" s="674" t="s">
        <v>982</v>
      </c>
      <c r="G97" s="669" t="s">
        <v>42</v>
      </c>
      <c r="H97" s="678">
        <v>2014</v>
      </c>
      <c r="I97" s="654">
        <v>8.9108232229762156E-3</v>
      </c>
      <c r="J97" s="1091">
        <v>0.41269841269841268</v>
      </c>
      <c r="K97" s="663"/>
    </row>
    <row r="98" spans="1:11" s="199" customFormat="1" ht="12.75" customHeight="1">
      <c r="A98" s="664" t="s">
        <v>399</v>
      </c>
      <c r="B98" s="665" t="s">
        <v>25</v>
      </c>
      <c r="C98" s="662" t="s">
        <v>123</v>
      </c>
      <c r="D98" s="666" t="s">
        <v>1002</v>
      </c>
      <c r="E98" s="670" t="s">
        <v>950</v>
      </c>
      <c r="F98" s="674" t="s">
        <v>983</v>
      </c>
      <c r="G98" s="669" t="s">
        <v>42</v>
      </c>
      <c r="H98" s="678">
        <v>2014</v>
      </c>
      <c r="I98" s="654">
        <v>2.1451166468960062E-2</v>
      </c>
      <c r="J98" s="1091">
        <v>1.0046296296296295</v>
      </c>
      <c r="K98" s="663"/>
    </row>
    <row r="99" spans="1:11" s="199" customFormat="1" ht="12.75" customHeight="1">
      <c r="A99" s="664" t="s">
        <v>399</v>
      </c>
      <c r="B99" s="665" t="s">
        <v>25</v>
      </c>
      <c r="C99" s="662" t="s">
        <v>123</v>
      </c>
      <c r="D99" s="666" t="s">
        <v>1002</v>
      </c>
      <c r="E99" s="670" t="s">
        <v>950</v>
      </c>
      <c r="F99" s="674" t="s">
        <v>984</v>
      </c>
      <c r="G99" s="669" t="s">
        <v>42</v>
      </c>
      <c r="H99" s="678">
        <v>2014</v>
      </c>
      <c r="I99" s="654">
        <v>5.9343434343434344E-2</v>
      </c>
      <c r="J99" s="1091">
        <v>0.37301587301587302</v>
      </c>
      <c r="K99" s="663"/>
    </row>
    <row r="100" spans="1:11" s="199" customFormat="1" ht="12.75" customHeight="1">
      <c r="A100" s="664" t="s">
        <v>399</v>
      </c>
      <c r="B100" s="665" t="s">
        <v>25</v>
      </c>
      <c r="C100" s="662" t="s">
        <v>123</v>
      </c>
      <c r="D100" s="666" t="s">
        <v>1002</v>
      </c>
      <c r="E100" s="670" t="s">
        <v>950</v>
      </c>
      <c r="F100" s="674" t="s">
        <v>985</v>
      </c>
      <c r="G100" s="669" t="s">
        <v>42</v>
      </c>
      <c r="H100" s="678">
        <v>2014</v>
      </c>
      <c r="I100" s="654">
        <v>0.1111111111111111</v>
      </c>
      <c r="J100" s="1091">
        <v>5.5555555555555552E-2</v>
      </c>
      <c r="K100" s="663"/>
    </row>
    <row r="101" spans="1:11" s="199" customFormat="1" ht="12.75" customHeight="1">
      <c r="A101" s="664" t="s">
        <v>399</v>
      </c>
      <c r="B101" s="665" t="s">
        <v>25</v>
      </c>
      <c r="C101" s="662" t="s">
        <v>123</v>
      </c>
      <c r="D101" s="666" t="s">
        <v>1003</v>
      </c>
      <c r="E101" s="670" t="s">
        <v>950</v>
      </c>
      <c r="F101" s="674" t="s">
        <v>989</v>
      </c>
      <c r="G101" s="669" t="s">
        <v>42</v>
      </c>
      <c r="H101" s="678">
        <v>2014</v>
      </c>
      <c r="I101" s="654">
        <v>9.2753623188405798E-2</v>
      </c>
      <c r="J101" s="1091">
        <v>0.71111111111111114</v>
      </c>
      <c r="K101" s="663"/>
    </row>
    <row r="102" spans="1:11" s="199" customFormat="1" ht="12.75" customHeight="1">
      <c r="A102" s="664" t="s">
        <v>399</v>
      </c>
      <c r="B102" s="665" t="s">
        <v>25</v>
      </c>
      <c r="C102" s="662" t="s">
        <v>123</v>
      </c>
      <c r="D102" s="666" t="s">
        <v>1003</v>
      </c>
      <c r="E102" s="670" t="s">
        <v>950</v>
      </c>
      <c r="F102" s="674" t="s">
        <v>990</v>
      </c>
      <c r="G102" s="669" t="s">
        <v>42</v>
      </c>
      <c r="H102" s="678">
        <v>2014</v>
      </c>
      <c r="I102" s="654">
        <v>9.0032154340836015E-2</v>
      </c>
      <c r="J102" s="1091">
        <v>1</v>
      </c>
      <c r="K102" s="663"/>
    </row>
    <row r="103" spans="1:11" s="199" customFormat="1" ht="12.75" customHeight="1">
      <c r="A103" s="664" t="s">
        <v>399</v>
      </c>
      <c r="B103" s="665" t="s">
        <v>25</v>
      </c>
      <c r="C103" s="662" t="s">
        <v>123</v>
      </c>
      <c r="D103" s="666" t="s">
        <v>1003</v>
      </c>
      <c r="E103" s="670" t="s">
        <v>950</v>
      </c>
      <c r="F103" s="674" t="s">
        <v>991</v>
      </c>
      <c r="G103" s="669" t="s">
        <v>42</v>
      </c>
      <c r="H103" s="678">
        <v>2014</v>
      </c>
      <c r="I103" s="654">
        <v>0.31111111111111112</v>
      </c>
      <c r="J103" s="1091">
        <v>1</v>
      </c>
      <c r="K103" s="663"/>
    </row>
    <row r="104" spans="1:11" s="199" customFormat="1" ht="12.75" customHeight="1">
      <c r="A104" s="664" t="s">
        <v>399</v>
      </c>
      <c r="B104" s="665" t="s">
        <v>25</v>
      </c>
      <c r="C104" s="662" t="s">
        <v>123</v>
      </c>
      <c r="D104" s="666" t="s">
        <v>1004</v>
      </c>
      <c r="E104" s="670" t="s">
        <v>950</v>
      </c>
      <c r="F104" s="674" t="s">
        <v>986</v>
      </c>
      <c r="G104" s="669" t="s">
        <v>42</v>
      </c>
      <c r="H104" s="678">
        <v>2014</v>
      </c>
      <c r="I104" s="654">
        <v>1.0274186496783461E-2</v>
      </c>
      <c r="J104" s="1091">
        <v>0.49399399399399402</v>
      </c>
      <c r="K104" s="663"/>
    </row>
    <row r="105" spans="1:11" s="199" customFormat="1" ht="12.75" customHeight="1">
      <c r="A105" s="664" t="s">
        <v>399</v>
      </c>
      <c r="B105" s="665" t="s">
        <v>25</v>
      </c>
      <c r="C105" s="662" t="s">
        <v>123</v>
      </c>
      <c r="D105" s="666" t="s">
        <v>1004</v>
      </c>
      <c r="E105" s="670" t="s">
        <v>950</v>
      </c>
      <c r="F105" s="674" t="s">
        <v>987</v>
      </c>
      <c r="G105" s="669" t="s">
        <v>42</v>
      </c>
      <c r="H105" s="678">
        <v>2014</v>
      </c>
      <c r="I105" s="654">
        <v>3.2765527165247152E-2</v>
      </c>
      <c r="J105" s="1091">
        <v>1</v>
      </c>
      <c r="K105" s="663"/>
    </row>
    <row r="106" spans="1:11" s="199" customFormat="1" ht="12.75" customHeight="1">
      <c r="A106" s="664" t="s">
        <v>399</v>
      </c>
      <c r="B106" s="665" t="s">
        <v>25</v>
      </c>
      <c r="C106" s="662" t="s">
        <v>123</v>
      </c>
      <c r="D106" s="666" t="s">
        <v>1004</v>
      </c>
      <c r="E106" s="670" t="s">
        <v>950</v>
      </c>
      <c r="F106" s="674" t="s">
        <v>988</v>
      </c>
      <c r="G106" s="669" t="s">
        <v>42</v>
      </c>
      <c r="H106" s="678">
        <v>2014</v>
      </c>
      <c r="I106" s="654">
        <v>8.1772784019975037E-2</v>
      </c>
      <c r="J106" s="1091">
        <v>0.69312169312169314</v>
      </c>
      <c r="K106" s="663"/>
    </row>
    <row r="107" spans="1:11" s="199" customFormat="1" ht="12.75" customHeight="1">
      <c r="A107" s="664" t="s">
        <v>399</v>
      </c>
      <c r="B107" s="665" t="s">
        <v>25</v>
      </c>
      <c r="C107" s="662" t="s">
        <v>123</v>
      </c>
      <c r="D107" s="666" t="s">
        <v>1004</v>
      </c>
      <c r="E107" s="670" t="s">
        <v>950</v>
      </c>
      <c r="F107" s="674" t="s">
        <v>982</v>
      </c>
      <c r="G107" s="669" t="s">
        <v>42</v>
      </c>
      <c r="H107" s="678">
        <v>2014</v>
      </c>
      <c r="I107" s="654">
        <v>8.9108232229762156E-3</v>
      </c>
      <c r="J107" s="1091">
        <v>0.41269841269841268</v>
      </c>
      <c r="K107" s="663"/>
    </row>
    <row r="108" spans="1:11" s="199" customFormat="1" ht="12.75" customHeight="1">
      <c r="A108" s="664" t="s">
        <v>399</v>
      </c>
      <c r="B108" s="665" t="s">
        <v>25</v>
      </c>
      <c r="C108" s="662" t="s">
        <v>123</v>
      </c>
      <c r="D108" s="666" t="s">
        <v>1004</v>
      </c>
      <c r="E108" s="670" t="s">
        <v>950</v>
      </c>
      <c r="F108" s="674" t="s">
        <v>983</v>
      </c>
      <c r="G108" s="669" t="s">
        <v>42</v>
      </c>
      <c r="H108" s="678">
        <v>2014</v>
      </c>
      <c r="I108" s="654">
        <v>2.1451166468960062E-2</v>
      </c>
      <c r="J108" s="1091">
        <v>1.0046296296296295</v>
      </c>
      <c r="K108" s="663"/>
    </row>
    <row r="109" spans="1:11" s="199" customFormat="1" ht="12.75" customHeight="1">
      <c r="A109" s="664" t="s">
        <v>399</v>
      </c>
      <c r="B109" s="665" t="s">
        <v>25</v>
      </c>
      <c r="C109" s="662" t="s">
        <v>123</v>
      </c>
      <c r="D109" s="666" t="s">
        <v>1004</v>
      </c>
      <c r="E109" s="670" t="s">
        <v>950</v>
      </c>
      <c r="F109" s="674" t="s">
        <v>984</v>
      </c>
      <c r="G109" s="669" t="s">
        <v>42</v>
      </c>
      <c r="H109" s="678">
        <v>2014</v>
      </c>
      <c r="I109" s="654">
        <v>5.9343434343434344E-2</v>
      </c>
      <c r="J109" s="1091">
        <v>0.37301587301587302</v>
      </c>
      <c r="K109" s="663"/>
    </row>
    <row r="110" spans="1:11" s="199" customFormat="1" ht="12.75" customHeight="1">
      <c r="A110" s="664" t="s">
        <v>399</v>
      </c>
      <c r="B110" s="665" t="s">
        <v>25</v>
      </c>
      <c r="C110" s="662" t="s">
        <v>123</v>
      </c>
      <c r="D110" s="666" t="s">
        <v>1004</v>
      </c>
      <c r="E110" s="670" t="s">
        <v>950</v>
      </c>
      <c r="F110" s="674" t="s">
        <v>985</v>
      </c>
      <c r="G110" s="669" t="s">
        <v>42</v>
      </c>
      <c r="H110" s="678">
        <v>2014</v>
      </c>
      <c r="I110" s="654">
        <v>0.1111111111111111</v>
      </c>
      <c r="J110" s="1091">
        <v>5.5555555555555552E-2</v>
      </c>
      <c r="K110" s="663"/>
    </row>
    <row r="111" spans="1:11" s="199" customFormat="1" ht="12.75" customHeight="1">
      <c r="A111" s="664" t="s">
        <v>399</v>
      </c>
      <c r="B111" s="665" t="s">
        <v>25</v>
      </c>
      <c r="C111" s="662" t="s">
        <v>123</v>
      </c>
      <c r="D111" s="666" t="s">
        <v>1004</v>
      </c>
      <c r="E111" s="670" t="s">
        <v>950</v>
      </c>
      <c r="F111" s="674" t="s">
        <v>989</v>
      </c>
      <c r="G111" s="669" t="s">
        <v>42</v>
      </c>
      <c r="H111" s="678">
        <v>2014</v>
      </c>
      <c r="I111" s="654">
        <v>5.7971014492753624E-2</v>
      </c>
      <c r="J111" s="1091">
        <v>0.44444444444444442</v>
      </c>
      <c r="K111" s="663"/>
    </row>
    <row r="112" spans="1:11" s="199" customFormat="1" ht="12.75" customHeight="1">
      <c r="A112" s="664" t="s">
        <v>399</v>
      </c>
      <c r="B112" s="665" t="s">
        <v>25</v>
      </c>
      <c r="C112" s="662" t="s">
        <v>123</v>
      </c>
      <c r="D112" s="666" t="s">
        <v>1004</v>
      </c>
      <c r="E112" s="670" t="s">
        <v>950</v>
      </c>
      <c r="F112" s="674" t="s">
        <v>990</v>
      </c>
      <c r="G112" s="669" t="s">
        <v>42</v>
      </c>
      <c r="H112" s="678">
        <v>2014</v>
      </c>
      <c r="I112" s="654">
        <v>5.6270096463022508E-2</v>
      </c>
      <c r="J112" s="1091">
        <v>1</v>
      </c>
      <c r="K112" s="663"/>
    </row>
    <row r="113" spans="1:11" s="199" customFormat="1" ht="12.75" customHeight="1">
      <c r="A113" s="664" t="s">
        <v>399</v>
      </c>
      <c r="B113" s="665" t="s">
        <v>25</v>
      </c>
      <c r="C113" s="662" t="s">
        <v>123</v>
      </c>
      <c r="D113" s="666" t="s">
        <v>1004</v>
      </c>
      <c r="E113" s="670" t="s">
        <v>950</v>
      </c>
      <c r="F113" s="674" t="s">
        <v>991</v>
      </c>
      <c r="G113" s="669" t="s">
        <v>42</v>
      </c>
      <c r="H113" s="678">
        <v>2014</v>
      </c>
      <c r="I113" s="654">
        <v>0.19444444444444445</v>
      </c>
      <c r="J113" s="1091">
        <v>0.875</v>
      </c>
      <c r="K113" s="663"/>
    </row>
    <row r="114" spans="1:11" s="199" customFormat="1" ht="12.75" customHeight="1">
      <c r="A114" s="664" t="s">
        <v>399</v>
      </c>
      <c r="B114" s="665" t="s">
        <v>25</v>
      </c>
      <c r="C114" s="677" t="s">
        <v>127</v>
      </c>
      <c r="D114" s="666" t="s">
        <v>1005</v>
      </c>
      <c r="E114" s="670" t="s">
        <v>950</v>
      </c>
      <c r="F114" s="675" t="s">
        <v>992</v>
      </c>
      <c r="G114" s="669" t="s">
        <v>42</v>
      </c>
      <c r="H114" s="678">
        <v>2014</v>
      </c>
      <c r="I114" s="654">
        <v>0.1875</v>
      </c>
      <c r="J114" s="1091">
        <v>0.5625</v>
      </c>
      <c r="K114" s="663"/>
    </row>
    <row r="115" spans="1:11" s="199" customFormat="1" ht="12.75" customHeight="1">
      <c r="A115" s="664" t="s">
        <v>399</v>
      </c>
      <c r="B115" s="665" t="s">
        <v>25</v>
      </c>
      <c r="C115" s="677" t="s">
        <v>127</v>
      </c>
      <c r="D115" s="666" t="s">
        <v>1005</v>
      </c>
      <c r="E115" s="670" t="s">
        <v>950</v>
      </c>
      <c r="F115" s="675" t="s">
        <v>993</v>
      </c>
      <c r="G115" s="669" t="s">
        <v>42</v>
      </c>
      <c r="H115" s="678">
        <v>2014</v>
      </c>
      <c r="I115" s="654">
        <v>0.21509009009009009</v>
      </c>
      <c r="J115" s="1091">
        <v>1</v>
      </c>
      <c r="K115" s="663"/>
    </row>
    <row r="116" spans="1:11" s="199" customFormat="1" ht="12.75" customHeight="1">
      <c r="A116" s="664" t="s">
        <v>399</v>
      </c>
      <c r="B116" s="665" t="s">
        <v>25</v>
      </c>
      <c r="C116" s="677" t="s">
        <v>127</v>
      </c>
      <c r="D116" s="666" t="s">
        <v>1005</v>
      </c>
      <c r="E116" s="670" t="s">
        <v>950</v>
      </c>
      <c r="F116" s="676" t="s">
        <v>994</v>
      </c>
      <c r="G116" s="669" t="s">
        <v>42</v>
      </c>
      <c r="H116" s="678">
        <v>2014</v>
      </c>
      <c r="I116" s="654">
        <v>0.4006024096385542</v>
      </c>
      <c r="J116" s="1091">
        <v>0.75568181818181823</v>
      </c>
      <c r="K116" s="663"/>
    </row>
    <row r="117" spans="1:11" s="199" customFormat="1" ht="12.75" customHeight="1">
      <c r="A117" s="664" t="s">
        <v>399</v>
      </c>
      <c r="B117" s="665" t="s">
        <v>25</v>
      </c>
      <c r="C117" s="677" t="s">
        <v>127</v>
      </c>
      <c r="D117" s="666" t="s">
        <v>1005</v>
      </c>
      <c r="E117" s="670" t="s">
        <v>950</v>
      </c>
      <c r="F117" s="674" t="s">
        <v>979</v>
      </c>
      <c r="G117" s="669" t="s">
        <v>42</v>
      </c>
      <c r="H117" s="678">
        <v>2014</v>
      </c>
      <c r="I117" s="654">
        <v>0.20205686630369027</v>
      </c>
      <c r="J117" s="1091">
        <v>1</v>
      </c>
      <c r="K117" s="663"/>
    </row>
    <row r="118" spans="1:11" s="199" customFormat="1" ht="12.75" customHeight="1">
      <c r="A118" s="664" t="s">
        <v>399</v>
      </c>
      <c r="B118" s="665" t="s">
        <v>25</v>
      </c>
      <c r="C118" s="677" t="s">
        <v>127</v>
      </c>
      <c r="D118" s="666" t="s">
        <v>1005</v>
      </c>
      <c r="E118" s="670" t="s">
        <v>950</v>
      </c>
      <c r="F118" s="674" t="s">
        <v>980</v>
      </c>
      <c r="G118" s="669" t="s">
        <v>42</v>
      </c>
      <c r="H118" s="678">
        <v>2014</v>
      </c>
      <c r="I118" s="654">
        <v>0.23391812865497075</v>
      </c>
      <c r="J118" s="1091">
        <v>1</v>
      </c>
      <c r="K118" s="663"/>
    </row>
    <row r="119" spans="1:11" s="199" customFormat="1" ht="12.75" customHeight="1">
      <c r="A119" s="664" t="s">
        <v>399</v>
      </c>
      <c r="B119" s="665" t="s">
        <v>25</v>
      </c>
      <c r="C119" s="677" t="s">
        <v>127</v>
      </c>
      <c r="D119" s="666" t="s">
        <v>1005</v>
      </c>
      <c r="E119" s="670" t="s">
        <v>950</v>
      </c>
      <c r="F119" s="674" t="s">
        <v>981</v>
      </c>
      <c r="G119" s="669" t="s">
        <v>42</v>
      </c>
      <c r="H119" s="678">
        <v>2014</v>
      </c>
      <c r="I119" s="654">
        <v>0.40747028862478779</v>
      </c>
      <c r="J119" s="1091">
        <v>0.70175438596491224</v>
      </c>
      <c r="K119" s="663"/>
    </row>
    <row r="120" spans="1:11" s="199" customFormat="1" ht="12.75" customHeight="1">
      <c r="A120" s="664" t="s">
        <v>399</v>
      </c>
      <c r="B120" s="665" t="s">
        <v>25</v>
      </c>
      <c r="C120" s="677" t="s">
        <v>127</v>
      </c>
      <c r="D120" s="666" t="s">
        <v>1005</v>
      </c>
      <c r="E120" s="670" t="s">
        <v>950</v>
      </c>
      <c r="F120" s="674" t="s">
        <v>982</v>
      </c>
      <c r="G120" s="669" t="s">
        <v>42</v>
      </c>
      <c r="H120" s="678">
        <v>2014</v>
      </c>
      <c r="I120" s="654">
        <v>8.9108232229762156E-3</v>
      </c>
      <c r="J120" s="1091">
        <v>0.41269841269841268</v>
      </c>
      <c r="K120" s="663"/>
    </row>
    <row r="121" spans="1:11" s="199" customFormat="1" ht="12.75" customHeight="1">
      <c r="A121" s="664" t="s">
        <v>399</v>
      </c>
      <c r="B121" s="665" t="s">
        <v>25</v>
      </c>
      <c r="C121" s="677" t="s">
        <v>127</v>
      </c>
      <c r="D121" s="666" t="s">
        <v>1005</v>
      </c>
      <c r="E121" s="670" t="s">
        <v>950</v>
      </c>
      <c r="F121" s="674" t="s">
        <v>983</v>
      </c>
      <c r="G121" s="669" t="s">
        <v>42</v>
      </c>
      <c r="H121" s="678">
        <v>2014</v>
      </c>
      <c r="I121" s="654">
        <v>2.1451166468960062E-2</v>
      </c>
      <c r="J121" s="1091">
        <v>1.0046296296296295</v>
      </c>
      <c r="K121" s="663"/>
    </row>
    <row r="122" spans="1:11" s="199" customFormat="1" ht="12.75" customHeight="1">
      <c r="A122" s="664" t="s">
        <v>399</v>
      </c>
      <c r="B122" s="665" t="s">
        <v>25</v>
      </c>
      <c r="C122" s="677" t="s">
        <v>127</v>
      </c>
      <c r="D122" s="666" t="s">
        <v>1005</v>
      </c>
      <c r="E122" s="670" t="s">
        <v>950</v>
      </c>
      <c r="F122" s="674" t="s">
        <v>984</v>
      </c>
      <c r="G122" s="669" t="s">
        <v>42</v>
      </c>
      <c r="H122" s="678">
        <v>2014</v>
      </c>
      <c r="I122" s="654">
        <v>5.9343434343434344E-2</v>
      </c>
      <c r="J122" s="1091">
        <v>0.37301587301587302</v>
      </c>
      <c r="K122" s="663"/>
    </row>
    <row r="123" spans="1:11" s="199" customFormat="1" ht="12.75" customHeight="1">
      <c r="A123" s="664" t="s">
        <v>399</v>
      </c>
      <c r="B123" s="665" t="s">
        <v>25</v>
      </c>
      <c r="C123" s="677" t="s">
        <v>127</v>
      </c>
      <c r="D123" s="666" t="s">
        <v>1005</v>
      </c>
      <c r="E123" s="670" t="s">
        <v>950</v>
      </c>
      <c r="F123" s="674" t="s">
        <v>985</v>
      </c>
      <c r="G123" s="669" t="s">
        <v>42</v>
      </c>
      <c r="H123" s="678">
        <v>2014</v>
      </c>
      <c r="I123" s="654">
        <v>0.1111111111111111</v>
      </c>
      <c r="J123" s="1091">
        <v>5.5555555555555552E-2</v>
      </c>
      <c r="K123" s="663"/>
    </row>
    <row r="124" spans="1:11" s="199" customFormat="1" ht="12.75" customHeight="1">
      <c r="A124" s="664" t="s">
        <v>399</v>
      </c>
      <c r="B124" s="665" t="s">
        <v>25</v>
      </c>
      <c r="C124" s="677" t="s">
        <v>127</v>
      </c>
      <c r="D124" s="666" t="s">
        <v>1005</v>
      </c>
      <c r="E124" s="670" t="s">
        <v>950</v>
      </c>
      <c r="F124" s="674" t="s">
        <v>986</v>
      </c>
      <c r="G124" s="669" t="s">
        <v>42</v>
      </c>
      <c r="H124" s="678">
        <v>2014</v>
      </c>
      <c r="I124" s="654">
        <v>1.0274186496783461E-2</v>
      </c>
      <c r="J124" s="1091">
        <v>0.49399399399399402</v>
      </c>
      <c r="K124" s="663"/>
    </row>
    <row r="125" spans="1:11" s="199" customFormat="1" ht="12.75" customHeight="1">
      <c r="A125" s="664" t="s">
        <v>399</v>
      </c>
      <c r="B125" s="665" t="s">
        <v>25</v>
      </c>
      <c r="C125" s="677" t="s">
        <v>127</v>
      </c>
      <c r="D125" s="666" t="s">
        <v>1005</v>
      </c>
      <c r="E125" s="670" t="s">
        <v>950</v>
      </c>
      <c r="F125" s="674" t="s">
        <v>987</v>
      </c>
      <c r="G125" s="669" t="s">
        <v>42</v>
      </c>
      <c r="H125" s="678">
        <v>2014</v>
      </c>
      <c r="I125" s="654">
        <v>3.2765527165247152E-2</v>
      </c>
      <c r="J125" s="1091">
        <v>1</v>
      </c>
      <c r="K125" s="663"/>
    </row>
    <row r="126" spans="1:11" s="199" customFormat="1" ht="12.75" customHeight="1">
      <c r="A126" s="664" t="s">
        <v>399</v>
      </c>
      <c r="B126" s="665" t="s">
        <v>25</v>
      </c>
      <c r="C126" s="677" t="s">
        <v>127</v>
      </c>
      <c r="D126" s="666" t="s">
        <v>1005</v>
      </c>
      <c r="E126" s="670" t="s">
        <v>950</v>
      </c>
      <c r="F126" s="674" t="s">
        <v>988</v>
      </c>
      <c r="G126" s="669" t="s">
        <v>42</v>
      </c>
      <c r="H126" s="678">
        <v>2014</v>
      </c>
      <c r="I126" s="654">
        <v>8.1772784019975037E-2</v>
      </c>
      <c r="J126" s="1091">
        <v>0.69312169312169314</v>
      </c>
      <c r="K126" s="663"/>
    </row>
    <row r="127" spans="1:11" s="199" customFormat="1" ht="12.75" customHeight="1">
      <c r="A127" s="664" t="s">
        <v>399</v>
      </c>
      <c r="B127" s="665" t="s">
        <v>25</v>
      </c>
      <c r="C127" s="677" t="s">
        <v>127</v>
      </c>
      <c r="D127" s="666" t="s">
        <v>1005</v>
      </c>
      <c r="E127" s="670" t="s">
        <v>950</v>
      </c>
      <c r="F127" s="674" t="s">
        <v>989</v>
      </c>
      <c r="G127" s="669" t="s">
        <v>42</v>
      </c>
      <c r="H127" s="678">
        <v>2014</v>
      </c>
      <c r="I127" s="654">
        <v>5.7971014492753624E-2</v>
      </c>
      <c r="J127" s="1091">
        <v>0.44444444444444442</v>
      </c>
      <c r="K127" s="663"/>
    </row>
    <row r="128" spans="1:11" s="199" customFormat="1" ht="12.75" customHeight="1">
      <c r="A128" s="664" t="s">
        <v>399</v>
      </c>
      <c r="B128" s="665" t="s">
        <v>25</v>
      </c>
      <c r="C128" s="677" t="s">
        <v>127</v>
      </c>
      <c r="D128" s="666" t="s">
        <v>1005</v>
      </c>
      <c r="E128" s="670" t="s">
        <v>950</v>
      </c>
      <c r="F128" s="674" t="s">
        <v>990</v>
      </c>
      <c r="G128" s="669" t="s">
        <v>42</v>
      </c>
      <c r="H128" s="678">
        <v>2014</v>
      </c>
      <c r="I128" s="654">
        <v>5.6270096463022508E-2</v>
      </c>
      <c r="J128" s="1091">
        <v>1</v>
      </c>
      <c r="K128" s="663"/>
    </row>
    <row r="129" spans="1:11" s="199" customFormat="1" ht="12.75" customHeight="1">
      <c r="A129" s="664" t="s">
        <v>399</v>
      </c>
      <c r="B129" s="665" t="s">
        <v>25</v>
      </c>
      <c r="C129" s="677" t="s">
        <v>127</v>
      </c>
      <c r="D129" s="666" t="s">
        <v>1005</v>
      </c>
      <c r="E129" s="670" t="s">
        <v>950</v>
      </c>
      <c r="F129" s="674" t="s">
        <v>991</v>
      </c>
      <c r="G129" s="669" t="s">
        <v>42</v>
      </c>
      <c r="H129" s="678">
        <v>2014</v>
      </c>
      <c r="I129" s="654">
        <v>0.19444444444444445</v>
      </c>
      <c r="J129" s="1091">
        <v>0.875</v>
      </c>
      <c r="K129" s="663"/>
    </row>
    <row r="130" spans="1:11" s="199" customFormat="1" ht="12.75" customHeight="1">
      <c r="A130" s="664" t="s">
        <v>399</v>
      </c>
      <c r="B130" s="665" t="s">
        <v>25</v>
      </c>
      <c r="C130" s="677" t="s">
        <v>127</v>
      </c>
      <c r="D130" s="666" t="s">
        <v>1006</v>
      </c>
      <c r="E130" s="670" t="s">
        <v>950</v>
      </c>
      <c r="F130" s="675" t="s">
        <v>992</v>
      </c>
      <c r="G130" s="669" t="s">
        <v>42</v>
      </c>
      <c r="H130" s="678">
        <v>2014</v>
      </c>
      <c r="I130" s="654">
        <v>0.1875</v>
      </c>
      <c r="J130" s="1091">
        <v>0.5625</v>
      </c>
      <c r="K130" s="663"/>
    </row>
    <row r="131" spans="1:11" s="199" customFormat="1" ht="12.75" customHeight="1">
      <c r="A131" s="664" t="s">
        <v>399</v>
      </c>
      <c r="B131" s="665" t="s">
        <v>25</v>
      </c>
      <c r="C131" s="677" t="s">
        <v>127</v>
      </c>
      <c r="D131" s="666" t="s">
        <v>1006</v>
      </c>
      <c r="E131" s="670" t="s">
        <v>950</v>
      </c>
      <c r="F131" s="675" t="s">
        <v>993</v>
      </c>
      <c r="G131" s="669" t="s">
        <v>42</v>
      </c>
      <c r="H131" s="678">
        <v>2014</v>
      </c>
      <c r="I131" s="654">
        <v>0.21509009009009009</v>
      </c>
      <c r="J131" s="1091">
        <v>1</v>
      </c>
      <c r="K131" s="663"/>
    </row>
    <row r="132" spans="1:11" s="199" customFormat="1" ht="12.75" customHeight="1">
      <c r="A132" s="664" t="s">
        <v>399</v>
      </c>
      <c r="B132" s="665" t="s">
        <v>25</v>
      </c>
      <c r="C132" s="677" t="s">
        <v>127</v>
      </c>
      <c r="D132" s="666" t="s">
        <v>1006</v>
      </c>
      <c r="E132" s="670" t="s">
        <v>950</v>
      </c>
      <c r="F132" s="676" t="s">
        <v>994</v>
      </c>
      <c r="G132" s="669" t="s">
        <v>42</v>
      </c>
      <c r="H132" s="678">
        <v>2014</v>
      </c>
      <c r="I132" s="654">
        <v>0.4006024096385542</v>
      </c>
      <c r="J132" s="1091">
        <v>0.75568181818181823</v>
      </c>
      <c r="K132" s="663"/>
    </row>
    <row r="133" spans="1:11" s="199" customFormat="1" ht="12.75" customHeight="1">
      <c r="A133" s="664" t="s">
        <v>399</v>
      </c>
      <c r="B133" s="665" t="s">
        <v>25</v>
      </c>
      <c r="C133" s="677" t="s">
        <v>127</v>
      </c>
      <c r="D133" s="666" t="s">
        <v>1006</v>
      </c>
      <c r="E133" s="670" t="s">
        <v>950</v>
      </c>
      <c r="F133" s="674" t="s">
        <v>979</v>
      </c>
      <c r="G133" s="669" t="s">
        <v>42</v>
      </c>
      <c r="H133" s="678">
        <v>2014</v>
      </c>
      <c r="I133" s="654">
        <v>0.20205686630369027</v>
      </c>
      <c r="J133" s="1091">
        <v>1</v>
      </c>
      <c r="K133" s="663"/>
    </row>
    <row r="134" spans="1:11" s="199" customFormat="1" ht="12.75" customHeight="1">
      <c r="A134" s="664" t="s">
        <v>399</v>
      </c>
      <c r="B134" s="665" t="s">
        <v>25</v>
      </c>
      <c r="C134" s="677" t="s">
        <v>127</v>
      </c>
      <c r="D134" s="666" t="s">
        <v>1006</v>
      </c>
      <c r="E134" s="670" t="s">
        <v>950</v>
      </c>
      <c r="F134" s="674" t="s">
        <v>980</v>
      </c>
      <c r="G134" s="669" t="s">
        <v>42</v>
      </c>
      <c r="H134" s="678">
        <v>2014</v>
      </c>
      <c r="I134" s="654">
        <v>0.23391812865497075</v>
      </c>
      <c r="J134" s="1091">
        <v>1</v>
      </c>
      <c r="K134" s="663"/>
    </row>
    <row r="135" spans="1:11" s="199" customFormat="1" ht="12.75" customHeight="1">
      <c r="A135" s="664" t="s">
        <v>399</v>
      </c>
      <c r="B135" s="665" t="s">
        <v>25</v>
      </c>
      <c r="C135" s="677" t="s">
        <v>127</v>
      </c>
      <c r="D135" s="666" t="s">
        <v>1006</v>
      </c>
      <c r="E135" s="670" t="s">
        <v>950</v>
      </c>
      <c r="F135" s="674" t="s">
        <v>981</v>
      </c>
      <c r="G135" s="669" t="s">
        <v>42</v>
      </c>
      <c r="H135" s="678">
        <v>2014</v>
      </c>
      <c r="I135" s="654">
        <v>0.40747028862478779</v>
      </c>
      <c r="J135" s="1091">
        <v>0.70175438596491224</v>
      </c>
      <c r="K135" s="663"/>
    </row>
    <row r="136" spans="1:11" s="199" customFormat="1" ht="12.75" customHeight="1">
      <c r="A136" s="664" t="s">
        <v>399</v>
      </c>
      <c r="B136" s="665" t="s">
        <v>25</v>
      </c>
      <c r="C136" s="677" t="s">
        <v>127</v>
      </c>
      <c r="D136" s="666" t="s">
        <v>1006</v>
      </c>
      <c r="E136" s="670" t="s">
        <v>950</v>
      </c>
      <c r="F136" s="674" t="s">
        <v>982</v>
      </c>
      <c r="G136" s="669" t="s">
        <v>42</v>
      </c>
      <c r="H136" s="678">
        <v>2014</v>
      </c>
      <c r="I136" s="654">
        <v>8.9108232229762156E-3</v>
      </c>
      <c r="J136" s="1091">
        <v>0.41269841269841268</v>
      </c>
      <c r="K136" s="663"/>
    </row>
    <row r="137" spans="1:11" s="199" customFormat="1" ht="12.75" customHeight="1">
      <c r="A137" s="664" t="s">
        <v>399</v>
      </c>
      <c r="B137" s="665" t="s">
        <v>25</v>
      </c>
      <c r="C137" s="677" t="s">
        <v>127</v>
      </c>
      <c r="D137" s="666" t="s">
        <v>1006</v>
      </c>
      <c r="E137" s="670" t="s">
        <v>950</v>
      </c>
      <c r="F137" s="674" t="s">
        <v>983</v>
      </c>
      <c r="G137" s="669" t="s">
        <v>42</v>
      </c>
      <c r="H137" s="678">
        <v>2014</v>
      </c>
      <c r="I137" s="654">
        <v>2.1451166468960062E-2</v>
      </c>
      <c r="J137" s="1091">
        <v>1.0046296296296295</v>
      </c>
      <c r="K137" s="663"/>
    </row>
    <row r="138" spans="1:11" s="199" customFormat="1" ht="12.75" customHeight="1">
      <c r="A138" s="664" t="s">
        <v>399</v>
      </c>
      <c r="B138" s="665" t="s">
        <v>25</v>
      </c>
      <c r="C138" s="677" t="s">
        <v>127</v>
      </c>
      <c r="D138" s="666" t="s">
        <v>1006</v>
      </c>
      <c r="E138" s="670" t="s">
        <v>950</v>
      </c>
      <c r="F138" s="674" t="s">
        <v>984</v>
      </c>
      <c r="G138" s="669" t="s">
        <v>42</v>
      </c>
      <c r="H138" s="678">
        <v>2014</v>
      </c>
      <c r="I138" s="654">
        <v>5.9343434343434344E-2</v>
      </c>
      <c r="J138" s="1091">
        <v>0.37301587301587302</v>
      </c>
      <c r="K138" s="663"/>
    </row>
    <row r="139" spans="1:11" s="199" customFormat="1" ht="12.75" customHeight="1">
      <c r="A139" s="664" t="s">
        <v>399</v>
      </c>
      <c r="B139" s="665" t="s">
        <v>25</v>
      </c>
      <c r="C139" s="677" t="s">
        <v>127</v>
      </c>
      <c r="D139" s="666" t="s">
        <v>1006</v>
      </c>
      <c r="E139" s="670" t="s">
        <v>950</v>
      </c>
      <c r="F139" s="674" t="s">
        <v>985</v>
      </c>
      <c r="G139" s="669" t="s">
        <v>42</v>
      </c>
      <c r="H139" s="678">
        <v>2014</v>
      </c>
      <c r="I139" s="654">
        <v>0.1111111111111111</v>
      </c>
      <c r="J139" s="1091">
        <v>5.5555555555555552E-2</v>
      </c>
      <c r="K139" s="663"/>
    </row>
    <row r="140" spans="1:11" s="199" customFormat="1" ht="12.75" customHeight="1">
      <c r="A140" s="664" t="s">
        <v>399</v>
      </c>
      <c r="B140" s="665" t="s">
        <v>25</v>
      </c>
      <c r="C140" s="677" t="s">
        <v>127</v>
      </c>
      <c r="D140" s="666" t="s">
        <v>1006</v>
      </c>
      <c r="E140" s="670" t="s">
        <v>950</v>
      </c>
      <c r="F140" s="674" t="s">
        <v>986</v>
      </c>
      <c r="G140" s="669" t="s">
        <v>42</v>
      </c>
      <c r="H140" s="678">
        <v>2014</v>
      </c>
      <c r="I140" s="654">
        <v>1.0274186496783461E-2</v>
      </c>
      <c r="J140" s="1091">
        <v>0.49399399399399402</v>
      </c>
      <c r="K140" s="663"/>
    </row>
    <row r="141" spans="1:11" s="199" customFormat="1" ht="12.75" customHeight="1">
      <c r="A141" s="664" t="s">
        <v>399</v>
      </c>
      <c r="B141" s="665" t="s">
        <v>25</v>
      </c>
      <c r="C141" s="677" t="s">
        <v>127</v>
      </c>
      <c r="D141" s="666" t="s">
        <v>1006</v>
      </c>
      <c r="E141" s="670" t="s">
        <v>950</v>
      </c>
      <c r="F141" s="674" t="s">
        <v>987</v>
      </c>
      <c r="G141" s="669" t="s">
        <v>42</v>
      </c>
      <c r="H141" s="678">
        <v>2014</v>
      </c>
      <c r="I141" s="654">
        <v>3.2765527165247152E-2</v>
      </c>
      <c r="J141" s="1091">
        <v>1</v>
      </c>
      <c r="K141" s="663"/>
    </row>
    <row r="142" spans="1:11" s="199" customFormat="1" ht="12.75" customHeight="1">
      <c r="A142" s="664" t="s">
        <v>399</v>
      </c>
      <c r="B142" s="665" t="s">
        <v>25</v>
      </c>
      <c r="C142" s="677" t="s">
        <v>127</v>
      </c>
      <c r="D142" s="666" t="s">
        <v>1006</v>
      </c>
      <c r="E142" s="670" t="s">
        <v>950</v>
      </c>
      <c r="F142" s="674" t="s">
        <v>988</v>
      </c>
      <c r="G142" s="669" t="s">
        <v>42</v>
      </c>
      <c r="H142" s="678">
        <v>2014</v>
      </c>
      <c r="I142" s="654">
        <v>8.1772784019975037E-2</v>
      </c>
      <c r="J142" s="1091">
        <v>0.69312169312169314</v>
      </c>
      <c r="K142" s="663"/>
    </row>
    <row r="143" spans="1:11" s="199" customFormat="1" ht="12.75" customHeight="1">
      <c r="A143" s="664" t="s">
        <v>399</v>
      </c>
      <c r="B143" s="665" t="s">
        <v>25</v>
      </c>
      <c r="C143" s="677" t="s">
        <v>127</v>
      </c>
      <c r="D143" s="666" t="s">
        <v>1006</v>
      </c>
      <c r="E143" s="670" t="s">
        <v>950</v>
      </c>
      <c r="F143" s="674" t="s">
        <v>989</v>
      </c>
      <c r="G143" s="669" t="s">
        <v>42</v>
      </c>
      <c r="H143" s="678">
        <v>2014</v>
      </c>
      <c r="I143" s="654">
        <v>5.7971014492753624E-2</v>
      </c>
      <c r="J143" s="1091">
        <v>0.44444444444444442</v>
      </c>
      <c r="K143" s="258"/>
    </row>
    <row r="144" spans="1:11" s="199" customFormat="1" ht="12.75" customHeight="1">
      <c r="A144" s="664" t="s">
        <v>399</v>
      </c>
      <c r="B144" s="665" t="s">
        <v>25</v>
      </c>
      <c r="C144" s="677" t="s">
        <v>127</v>
      </c>
      <c r="D144" s="666" t="s">
        <v>1006</v>
      </c>
      <c r="E144" s="670" t="s">
        <v>950</v>
      </c>
      <c r="F144" s="674" t="s">
        <v>990</v>
      </c>
      <c r="G144" s="669" t="s">
        <v>42</v>
      </c>
      <c r="H144" s="678">
        <v>2014</v>
      </c>
      <c r="I144" s="654">
        <v>5.6270096463022508E-2</v>
      </c>
      <c r="J144" s="1091">
        <v>1</v>
      </c>
      <c r="K144" s="258"/>
    </row>
    <row r="145" spans="1:11" s="199" customFormat="1" ht="12.75" customHeight="1">
      <c r="A145" s="664" t="s">
        <v>399</v>
      </c>
      <c r="B145" s="665" t="s">
        <v>25</v>
      </c>
      <c r="C145" s="677" t="s">
        <v>127</v>
      </c>
      <c r="D145" s="666" t="s">
        <v>1006</v>
      </c>
      <c r="E145" s="670" t="s">
        <v>950</v>
      </c>
      <c r="F145" s="674" t="s">
        <v>991</v>
      </c>
      <c r="G145" s="669" t="s">
        <v>42</v>
      </c>
      <c r="H145" s="678">
        <v>2014</v>
      </c>
      <c r="I145" s="654">
        <v>0.19444444444444445</v>
      </c>
      <c r="J145" s="1091">
        <v>0.875</v>
      </c>
      <c r="K145" s="259"/>
    </row>
    <row r="146" spans="1:11" s="199" customFormat="1" ht="12.75" customHeight="1">
      <c r="A146" s="664" t="s">
        <v>399</v>
      </c>
      <c r="B146" s="665" t="s">
        <v>25</v>
      </c>
      <c r="C146" s="677" t="s">
        <v>127</v>
      </c>
      <c r="D146" s="666" t="s">
        <v>1007</v>
      </c>
      <c r="E146" s="670" t="s">
        <v>950</v>
      </c>
      <c r="F146" s="675" t="s">
        <v>992</v>
      </c>
      <c r="G146" s="669" t="s">
        <v>42</v>
      </c>
      <c r="H146" s="678">
        <v>2014</v>
      </c>
      <c r="I146" s="654">
        <v>0.1875</v>
      </c>
      <c r="J146" s="1091">
        <v>0.5625</v>
      </c>
      <c r="K146" s="259"/>
    </row>
    <row r="147" spans="1:11" s="199" customFormat="1" ht="12.75" customHeight="1">
      <c r="A147" s="664" t="s">
        <v>399</v>
      </c>
      <c r="B147" s="665" t="s">
        <v>25</v>
      </c>
      <c r="C147" s="677" t="s">
        <v>127</v>
      </c>
      <c r="D147" s="666" t="s">
        <v>1007</v>
      </c>
      <c r="E147" s="670" t="s">
        <v>950</v>
      </c>
      <c r="F147" s="675" t="s">
        <v>993</v>
      </c>
      <c r="G147" s="669" t="s">
        <v>42</v>
      </c>
      <c r="H147" s="678">
        <v>2014</v>
      </c>
      <c r="I147" s="654">
        <v>0.21509009009009009</v>
      </c>
      <c r="J147" s="1091">
        <v>1</v>
      </c>
      <c r="K147" s="259"/>
    </row>
    <row r="148" spans="1:11" s="199" customFormat="1" ht="12.75" customHeight="1">
      <c r="A148" s="664" t="s">
        <v>399</v>
      </c>
      <c r="B148" s="665" t="s">
        <v>25</v>
      </c>
      <c r="C148" s="677" t="s">
        <v>127</v>
      </c>
      <c r="D148" s="666" t="s">
        <v>1007</v>
      </c>
      <c r="E148" s="670" t="s">
        <v>950</v>
      </c>
      <c r="F148" s="676" t="s">
        <v>994</v>
      </c>
      <c r="G148" s="669" t="s">
        <v>42</v>
      </c>
      <c r="H148" s="678">
        <v>2014</v>
      </c>
      <c r="I148" s="654">
        <v>0.4006024096385542</v>
      </c>
      <c r="J148" s="1091">
        <v>0.75568181818181823</v>
      </c>
      <c r="K148" s="259"/>
    </row>
    <row r="149" spans="1:11" s="199" customFormat="1" ht="12.75" customHeight="1">
      <c r="A149" s="664" t="s">
        <v>399</v>
      </c>
      <c r="B149" s="665" t="s">
        <v>25</v>
      </c>
      <c r="C149" s="677" t="s">
        <v>127</v>
      </c>
      <c r="D149" s="666" t="s">
        <v>1007</v>
      </c>
      <c r="E149" s="670" t="s">
        <v>950</v>
      </c>
      <c r="F149" s="674" t="s">
        <v>979</v>
      </c>
      <c r="G149" s="669" t="s">
        <v>42</v>
      </c>
      <c r="H149" s="678">
        <v>2014</v>
      </c>
      <c r="I149" s="654">
        <v>0.20205686630369027</v>
      </c>
      <c r="J149" s="1091">
        <v>1</v>
      </c>
      <c r="K149" s="259"/>
    </row>
    <row r="150" spans="1:11" s="199" customFormat="1" ht="12.75" customHeight="1">
      <c r="A150" s="664" t="s">
        <v>399</v>
      </c>
      <c r="B150" s="665" t="s">
        <v>25</v>
      </c>
      <c r="C150" s="677" t="s">
        <v>127</v>
      </c>
      <c r="D150" s="666" t="s">
        <v>1007</v>
      </c>
      <c r="E150" s="670" t="s">
        <v>950</v>
      </c>
      <c r="F150" s="674" t="s">
        <v>980</v>
      </c>
      <c r="G150" s="669" t="s">
        <v>42</v>
      </c>
      <c r="H150" s="678">
        <v>2014</v>
      </c>
      <c r="I150" s="654">
        <v>0.23391812865497075</v>
      </c>
      <c r="J150" s="1091">
        <v>1</v>
      </c>
      <c r="K150" s="259"/>
    </row>
    <row r="151" spans="1:11" s="199" customFormat="1" ht="12.75" customHeight="1">
      <c r="A151" s="664" t="s">
        <v>399</v>
      </c>
      <c r="B151" s="665" t="s">
        <v>25</v>
      </c>
      <c r="C151" s="677" t="s">
        <v>127</v>
      </c>
      <c r="D151" s="666" t="s">
        <v>1007</v>
      </c>
      <c r="E151" s="670" t="s">
        <v>950</v>
      </c>
      <c r="F151" s="674" t="s">
        <v>981</v>
      </c>
      <c r="G151" s="669" t="s">
        <v>42</v>
      </c>
      <c r="H151" s="678">
        <v>2014</v>
      </c>
      <c r="I151" s="654">
        <v>0.40747028862478779</v>
      </c>
      <c r="J151" s="1091">
        <v>0.70175438596491224</v>
      </c>
      <c r="K151" s="259"/>
    </row>
    <row r="152" spans="1:11" s="199" customFormat="1" ht="12.75" customHeight="1">
      <c r="A152" s="664" t="s">
        <v>399</v>
      </c>
      <c r="B152" s="665" t="s">
        <v>25</v>
      </c>
      <c r="C152" s="677" t="s">
        <v>127</v>
      </c>
      <c r="D152" s="666" t="s">
        <v>1007</v>
      </c>
      <c r="E152" s="670" t="s">
        <v>950</v>
      </c>
      <c r="F152" s="674" t="s">
        <v>982</v>
      </c>
      <c r="G152" s="669" t="s">
        <v>42</v>
      </c>
      <c r="H152" s="678">
        <v>2014</v>
      </c>
      <c r="I152" s="654">
        <v>8.9108232229762156E-3</v>
      </c>
      <c r="J152" s="1091">
        <v>0.41269841269841268</v>
      </c>
      <c r="K152" s="259"/>
    </row>
    <row r="153" spans="1:11" ht="12.75" customHeight="1">
      <c r="A153" s="664" t="s">
        <v>399</v>
      </c>
      <c r="B153" s="665" t="s">
        <v>25</v>
      </c>
      <c r="C153" s="677" t="s">
        <v>127</v>
      </c>
      <c r="D153" s="666" t="s">
        <v>1007</v>
      </c>
      <c r="E153" s="670" t="s">
        <v>950</v>
      </c>
      <c r="F153" s="674" t="s">
        <v>983</v>
      </c>
      <c r="G153" s="669" t="s">
        <v>42</v>
      </c>
      <c r="H153" s="678">
        <v>2014</v>
      </c>
      <c r="I153" s="654">
        <v>2.1451166468960062E-2</v>
      </c>
      <c r="J153" s="1091">
        <v>1.0046296296296295</v>
      </c>
      <c r="K153" s="259"/>
    </row>
    <row r="154" spans="1:11" ht="12.75" customHeight="1">
      <c r="A154" s="664" t="s">
        <v>399</v>
      </c>
      <c r="B154" s="665" t="s">
        <v>25</v>
      </c>
      <c r="C154" s="677" t="s">
        <v>127</v>
      </c>
      <c r="D154" s="666" t="s">
        <v>1007</v>
      </c>
      <c r="E154" s="670" t="s">
        <v>950</v>
      </c>
      <c r="F154" s="674" t="s">
        <v>984</v>
      </c>
      <c r="G154" s="669" t="s">
        <v>42</v>
      </c>
      <c r="H154" s="678">
        <v>2014</v>
      </c>
      <c r="I154" s="654">
        <v>5.9343434343434344E-2</v>
      </c>
      <c r="J154" s="1091">
        <v>0.37301587301587302</v>
      </c>
      <c r="K154" s="259"/>
    </row>
    <row r="155" spans="1:11" ht="12.75" customHeight="1">
      <c r="A155" s="664" t="s">
        <v>399</v>
      </c>
      <c r="B155" s="665" t="s">
        <v>25</v>
      </c>
      <c r="C155" s="677" t="s">
        <v>127</v>
      </c>
      <c r="D155" s="666" t="s">
        <v>1007</v>
      </c>
      <c r="E155" s="670" t="s">
        <v>950</v>
      </c>
      <c r="F155" s="674" t="s">
        <v>985</v>
      </c>
      <c r="G155" s="669" t="s">
        <v>42</v>
      </c>
      <c r="H155" s="678">
        <v>2014</v>
      </c>
      <c r="I155" s="654">
        <v>0.1111111111111111</v>
      </c>
      <c r="J155" s="1091">
        <v>5.5555555555555552E-2</v>
      </c>
      <c r="K155" s="109"/>
    </row>
    <row r="156" spans="1:11" ht="12.75" customHeight="1">
      <c r="A156" s="664" t="s">
        <v>399</v>
      </c>
      <c r="B156" s="665" t="s">
        <v>25</v>
      </c>
      <c r="C156" s="677" t="s">
        <v>127</v>
      </c>
      <c r="D156" s="666" t="s">
        <v>1007</v>
      </c>
      <c r="E156" s="670" t="s">
        <v>950</v>
      </c>
      <c r="F156" s="674" t="s">
        <v>986</v>
      </c>
      <c r="G156" s="669" t="s">
        <v>42</v>
      </c>
      <c r="H156" s="678">
        <v>2014</v>
      </c>
      <c r="I156" s="654">
        <v>1.0274186496783461E-2</v>
      </c>
      <c r="J156" s="1091">
        <v>0.49399399399399402</v>
      </c>
      <c r="K156" s="109"/>
    </row>
    <row r="157" spans="1:11" ht="12.75" customHeight="1">
      <c r="A157" s="664" t="s">
        <v>399</v>
      </c>
      <c r="B157" s="665" t="s">
        <v>25</v>
      </c>
      <c r="C157" s="677" t="s">
        <v>127</v>
      </c>
      <c r="D157" s="666" t="s">
        <v>1007</v>
      </c>
      <c r="E157" s="670" t="s">
        <v>950</v>
      </c>
      <c r="F157" s="674" t="s">
        <v>987</v>
      </c>
      <c r="G157" s="669" t="s">
        <v>42</v>
      </c>
      <c r="H157" s="678">
        <v>2014</v>
      </c>
      <c r="I157" s="654">
        <v>3.2765527165247152E-2</v>
      </c>
      <c r="J157" s="1091">
        <v>1</v>
      </c>
      <c r="K157" s="109"/>
    </row>
    <row r="158" spans="1:11" ht="12.75" customHeight="1">
      <c r="A158" s="664" t="s">
        <v>399</v>
      </c>
      <c r="B158" s="665" t="s">
        <v>25</v>
      </c>
      <c r="C158" s="677" t="s">
        <v>127</v>
      </c>
      <c r="D158" s="666" t="s">
        <v>1007</v>
      </c>
      <c r="E158" s="670" t="s">
        <v>950</v>
      </c>
      <c r="F158" s="674" t="s">
        <v>988</v>
      </c>
      <c r="G158" s="669" t="s">
        <v>42</v>
      </c>
      <c r="H158" s="678">
        <v>2014</v>
      </c>
      <c r="I158" s="654">
        <v>8.1772784019975037E-2</v>
      </c>
      <c r="J158" s="1091">
        <v>0.69312169312169314</v>
      </c>
      <c r="K158" s="109"/>
    </row>
    <row r="159" spans="1:11" ht="12.75" customHeight="1">
      <c r="A159" s="664" t="s">
        <v>399</v>
      </c>
      <c r="B159" s="665" t="s">
        <v>25</v>
      </c>
      <c r="C159" s="677" t="s">
        <v>127</v>
      </c>
      <c r="D159" s="666" t="s">
        <v>1007</v>
      </c>
      <c r="E159" s="670" t="s">
        <v>950</v>
      </c>
      <c r="F159" s="674" t="s">
        <v>989</v>
      </c>
      <c r="G159" s="669" t="s">
        <v>42</v>
      </c>
      <c r="H159" s="678">
        <v>2014</v>
      </c>
      <c r="I159" s="654">
        <v>5.7971014492753624E-2</v>
      </c>
      <c r="J159" s="1091">
        <v>0.44444444444444442</v>
      </c>
      <c r="K159" s="109"/>
    </row>
    <row r="160" spans="1:11" ht="12.75" customHeight="1">
      <c r="A160" s="664" t="s">
        <v>399</v>
      </c>
      <c r="B160" s="665" t="s">
        <v>25</v>
      </c>
      <c r="C160" s="677" t="s">
        <v>127</v>
      </c>
      <c r="D160" s="666" t="s">
        <v>1007</v>
      </c>
      <c r="E160" s="670" t="s">
        <v>950</v>
      </c>
      <c r="F160" s="674" t="s">
        <v>990</v>
      </c>
      <c r="G160" s="669" t="s">
        <v>42</v>
      </c>
      <c r="H160" s="678">
        <v>2014</v>
      </c>
      <c r="I160" s="654">
        <v>5.6270096463022508E-2</v>
      </c>
      <c r="J160" s="1091">
        <v>1</v>
      </c>
      <c r="K160" s="109"/>
    </row>
    <row r="161" spans="1:11" ht="12.75" customHeight="1">
      <c r="A161" s="664" t="s">
        <v>399</v>
      </c>
      <c r="B161" s="665" t="s">
        <v>25</v>
      </c>
      <c r="C161" s="677" t="s">
        <v>127</v>
      </c>
      <c r="D161" s="666" t="s">
        <v>1007</v>
      </c>
      <c r="E161" s="670" t="s">
        <v>950</v>
      </c>
      <c r="F161" s="674" t="s">
        <v>991</v>
      </c>
      <c r="G161" s="669" t="s">
        <v>42</v>
      </c>
      <c r="H161" s="678">
        <v>2014</v>
      </c>
      <c r="I161" s="654">
        <v>0.19444444444444445</v>
      </c>
      <c r="J161" s="1091">
        <v>0.875</v>
      </c>
      <c r="K161" s="109"/>
    </row>
    <row r="162" spans="1:11">
      <c r="A162" s="195"/>
      <c r="B162" s="196"/>
      <c r="C162" s="197"/>
      <c r="D162" s="189"/>
      <c r="E162" s="191"/>
      <c r="F162" s="198"/>
      <c r="G162" s="198"/>
      <c r="H162" s="679"/>
      <c r="I162" s="679"/>
      <c r="J162" s="679"/>
      <c r="K162" s="109"/>
    </row>
    <row r="163" spans="1:11">
      <c r="A163" s="195"/>
      <c r="B163" s="196"/>
      <c r="C163" s="200"/>
      <c r="D163" s="189"/>
      <c r="E163" s="191"/>
      <c r="F163" s="198"/>
      <c r="G163" s="198"/>
      <c r="H163" s="188"/>
      <c r="I163" s="188"/>
      <c r="J163" s="188"/>
      <c r="K163" s="109"/>
    </row>
    <row r="164" spans="1:11">
      <c r="A164" s="195"/>
      <c r="B164" s="196"/>
      <c r="C164" s="200"/>
      <c r="D164" s="189"/>
      <c r="E164" s="191"/>
      <c r="F164" s="198"/>
      <c r="G164" s="198"/>
      <c r="H164" s="188"/>
      <c r="I164" s="188"/>
      <c r="J164" s="188"/>
      <c r="K164" s="109"/>
    </row>
    <row r="165" spans="1:11">
      <c r="A165" s="195"/>
      <c r="B165" s="196"/>
      <c r="C165" s="200"/>
      <c r="D165" s="189"/>
      <c r="E165" s="191"/>
      <c r="F165" s="198"/>
      <c r="G165" s="198"/>
      <c r="H165" s="188"/>
      <c r="I165" s="188"/>
      <c r="J165" s="188"/>
      <c r="K165" s="109"/>
    </row>
    <row r="166" spans="1:11">
      <c r="A166" s="190"/>
      <c r="B166" s="190"/>
      <c r="C166" s="190"/>
      <c r="D166" s="189"/>
      <c r="E166" s="191"/>
      <c r="F166" s="198"/>
      <c r="G166" s="198"/>
      <c r="H166" s="188"/>
      <c r="I166" s="188"/>
      <c r="J166" s="188"/>
      <c r="K166" s="109"/>
    </row>
    <row r="167" spans="1:11" ht="13.35" customHeight="1">
      <c r="A167" s="194" t="s">
        <v>428</v>
      </c>
      <c r="E167" s="32"/>
      <c r="F167" s="32"/>
      <c r="G167" s="32"/>
    </row>
    <row r="168" spans="1:11" ht="13.35" customHeight="1">
      <c r="A168" s="193" t="s">
        <v>274</v>
      </c>
      <c r="E168" s="32"/>
      <c r="F168" s="32"/>
      <c r="G168" s="32"/>
    </row>
    <row r="169" spans="1:11" ht="42.75" customHeight="1">
      <c r="A169" s="1117" t="s">
        <v>277</v>
      </c>
      <c r="B169" s="1134"/>
      <c r="C169" s="1134"/>
      <c r="D169" s="1134"/>
      <c r="E169" s="1134"/>
      <c r="F169" s="1134"/>
      <c r="G169" s="1134"/>
      <c r="H169" s="1134"/>
      <c r="I169" s="1134"/>
      <c r="J169" s="1134"/>
    </row>
  </sheetData>
  <mergeCells count="1">
    <mergeCell ref="A169:J169"/>
  </mergeCells>
  <pageMargins left="0.70866141732283472" right="0.70866141732283472" top="0.74803149606299213" bottom="0.74803149606299213" header="0.51181102362204722" footer="0.51181102362204722"/>
  <pageSetup paperSize="9" scale="22" firstPageNumber="0" orientation="landscape" horizontalDpi="300" verticalDpi="300" r:id="rId1"/>
  <headerFooter alignWithMargins="0"/>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sheetPr codeName="Sheet17" enableFormatConditionsCalculation="0">
    <pageSetUpPr fitToPage="1"/>
  </sheetPr>
  <dimension ref="A1:D18"/>
  <sheetViews>
    <sheetView view="pageBreakPreview" topLeftCell="A4" zoomScaleSheetLayoutView="100" workbookViewId="0">
      <selection activeCell="K37" sqref="K37"/>
    </sheetView>
  </sheetViews>
  <sheetFormatPr defaultColWidth="11.42578125" defaultRowHeight="12.75"/>
  <cols>
    <col min="1" max="1" width="9.42578125" style="1" customWidth="1"/>
    <col min="2" max="2" width="40" style="1" customWidth="1"/>
    <col min="3" max="3" width="18.28515625" style="1" customWidth="1"/>
    <col min="4" max="4" width="16.7109375" style="1" customWidth="1"/>
  </cols>
  <sheetData>
    <row r="1" spans="1:4" ht="20.100000000000001" customHeight="1">
      <c r="A1" s="652" t="s">
        <v>128</v>
      </c>
      <c r="B1" s="65"/>
      <c r="C1" s="66" t="s">
        <v>51</v>
      </c>
      <c r="D1" s="67"/>
    </row>
    <row r="2" spans="1:4" ht="18.600000000000001" customHeight="1">
      <c r="A2" s="27"/>
      <c r="B2" s="68"/>
      <c r="C2" s="63"/>
      <c r="D2" s="67"/>
    </row>
    <row r="3" spans="1:4" ht="25.5">
      <c r="A3" s="69" t="s">
        <v>1</v>
      </c>
      <c r="B3" s="70" t="s">
        <v>78</v>
      </c>
      <c r="C3" s="71" t="s">
        <v>129</v>
      </c>
      <c r="D3" s="72" t="s">
        <v>130</v>
      </c>
    </row>
    <row r="4" spans="1:4">
      <c r="A4" s="618" t="s">
        <v>399</v>
      </c>
      <c r="B4" s="615" t="s">
        <v>801</v>
      </c>
      <c r="C4" s="616" t="s">
        <v>933</v>
      </c>
      <c r="D4" s="617">
        <v>1.1200000000000001</v>
      </c>
    </row>
    <row r="5" spans="1:4">
      <c r="A5" s="618" t="s">
        <v>399</v>
      </c>
      <c r="B5" s="615" t="s">
        <v>921</v>
      </c>
      <c r="C5" s="616" t="s">
        <v>933</v>
      </c>
      <c r="D5" s="617">
        <v>1.1299999999999999</v>
      </c>
    </row>
    <row r="6" spans="1:4">
      <c r="A6" s="131"/>
      <c r="B6" s="137"/>
      <c r="C6" s="138"/>
      <c r="D6" s="139"/>
    </row>
    <row r="7" spans="1:4">
      <c r="A7" s="39"/>
      <c r="B7" s="73"/>
      <c r="C7" s="74"/>
      <c r="D7" s="75"/>
    </row>
    <row r="8" spans="1:4">
      <c r="A8" s="39"/>
      <c r="B8" s="73"/>
      <c r="C8" s="74"/>
      <c r="D8" s="75"/>
    </row>
    <row r="9" spans="1:4">
      <c r="A9" s="39"/>
      <c r="B9" s="73"/>
      <c r="C9" s="74"/>
      <c r="D9" s="75"/>
    </row>
    <row r="10" spans="1:4">
      <c r="A10" s="16"/>
      <c r="B10" s="73"/>
      <c r="C10" s="74"/>
      <c r="D10" s="75"/>
    </row>
    <row r="11" spans="1:4">
      <c r="A11" s="16"/>
      <c r="B11" s="73"/>
      <c r="C11" s="74"/>
      <c r="D11" s="75"/>
    </row>
    <row r="12" spans="1:4">
      <c r="A12" s="16"/>
      <c r="B12" s="73"/>
      <c r="C12" s="74"/>
      <c r="D12" s="75"/>
    </row>
    <row r="13" spans="1:4">
      <c r="A13" s="16"/>
      <c r="B13" s="73"/>
      <c r="C13" s="74"/>
      <c r="D13" s="75"/>
    </row>
    <row r="14" spans="1:4">
      <c r="A14" s="16"/>
      <c r="B14" s="73"/>
      <c r="C14" s="74"/>
      <c r="D14" s="75"/>
    </row>
    <row r="15" spans="1:4">
      <c r="A15" s="16"/>
      <c r="B15" s="73"/>
      <c r="C15" s="74"/>
      <c r="D15" s="75"/>
    </row>
    <row r="16" spans="1:4">
      <c r="A16" s="16"/>
      <c r="B16" s="73"/>
      <c r="C16" s="74"/>
      <c r="D16" s="75"/>
    </row>
    <row r="17" spans="1:4">
      <c r="A17" s="16"/>
      <c r="B17" s="73"/>
      <c r="C17" s="74"/>
      <c r="D17" s="75"/>
    </row>
    <row r="18" spans="1:4">
      <c r="A18" s="16"/>
      <c r="B18" s="73"/>
      <c r="C18" s="74"/>
      <c r="D18" s="75"/>
    </row>
  </sheetData>
  <phoneticPr fontId="29" type="noConversion"/>
  <pageMargins left="0.70833333333333337" right="0.70833333333333337" top="0.78749999999999998" bottom="0.78749999999999998" header="0.51180555555555551" footer="0.51180555555555551"/>
  <pageSetup paperSize="9" scale="75" firstPageNumber="0" fitToHeight="3" orientation="portrait" horizontalDpi="300" verticalDpi="300" r:id="rId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codeName="Sheet4">
    <pageSetUpPr fitToPage="1"/>
  </sheetPr>
  <dimension ref="A1:H8"/>
  <sheetViews>
    <sheetView view="pageBreakPreview" zoomScaleNormal="103" zoomScaleSheetLayoutView="100" workbookViewId="0">
      <selection activeCell="I8" sqref="I8"/>
    </sheetView>
  </sheetViews>
  <sheetFormatPr defaultColWidth="8.85546875" defaultRowHeight="12.75"/>
  <cols>
    <col min="1" max="1" width="29.42578125" customWidth="1"/>
    <col min="2" max="3" width="14" customWidth="1"/>
    <col min="4" max="4" width="15.42578125" customWidth="1"/>
    <col min="5" max="5" width="17.7109375" customWidth="1"/>
    <col min="6" max="6" width="21.28515625" customWidth="1"/>
    <col min="7" max="7" width="22.85546875" customWidth="1"/>
  </cols>
  <sheetData>
    <row r="1" spans="1:8" ht="15.75">
      <c r="A1" s="2" t="s">
        <v>430</v>
      </c>
      <c r="B1" s="2"/>
    </row>
    <row r="2" spans="1:8">
      <c r="A2" s="364"/>
      <c r="B2" s="365"/>
    </row>
    <row r="3" spans="1:8" ht="13.5" thickBot="1">
      <c r="A3" s="364"/>
      <c r="B3" s="365"/>
    </row>
    <row r="4" spans="1:8" ht="39" thickBot="1">
      <c r="A4" s="366" t="s">
        <v>431</v>
      </c>
      <c r="B4" s="366" t="s">
        <v>432</v>
      </c>
      <c r="C4" s="366" t="s">
        <v>433</v>
      </c>
      <c r="D4" s="366" t="s">
        <v>10</v>
      </c>
      <c r="E4" s="366" t="s">
        <v>434</v>
      </c>
      <c r="F4" s="366" t="s">
        <v>435</v>
      </c>
      <c r="G4" s="366" t="s">
        <v>436</v>
      </c>
    </row>
    <row r="5" spans="1:8" ht="115.5" thickBot="1">
      <c r="A5" s="555" t="s">
        <v>462</v>
      </c>
      <c r="B5" s="555" t="s">
        <v>454</v>
      </c>
      <c r="C5" s="555" t="s">
        <v>455</v>
      </c>
      <c r="D5" s="555" t="s">
        <v>25</v>
      </c>
      <c r="E5" s="555" t="s">
        <v>445</v>
      </c>
      <c r="F5" s="555">
        <v>2005</v>
      </c>
      <c r="G5" s="555" t="s">
        <v>456</v>
      </c>
    </row>
    <row r="6" spans="1:8" ht="250.5" customHeight="1">
      <c r="A6" s="555" t="s">
        <v>457</v>
      </c>
      <c r="B6" s="555" t="s">
        <v>458</v>
      </c>
      <c r="C6" s="555" t="s">
        <v>459</v>
      </c>
      <c r="D6" s="555" t="s">
        <v>25</v>
      </c>
      <c r="E6" s="555" t="s">
        <v>460</v>
      </c>
      <c r="F6" s="555">
        <v>2009</v>
      </c>
      <c r="G6" s="555" t="s">
        <v>461</v>
      </c>
    </row>
    <row r="7" spans="1:8" ht="15.75">
      <c r="A7" s="151"/>
      <c r="B7" s="151"/>
      <c r="C7" s="151"/>
      <c r="D7" s="151"/>
      <c r="E7" s="151"/>
      <c r="F7" s="151"/>
      <c r="G7" s="151"/>
      <c r="H7" s="371"/>
    </row>
    <row r="8" spans="1:8" ht="114.75">
      <c r="A8" s="372" t="s">
        <v>867</v>
      </c>
    </row>
  </sheetData>
  <pageMargins left="0.70866141732283472" right="0.70866141732283472" top="0.74803149606299213" bottom="0.74803149606299213" header="0.31496062992125984" footer="0.31496062992125984"/>
  <pageSetup paperSize="9" scale="86" orientation="landscape"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sheetPr codeName="Sheet18" enableFormatConditionsCalculation="0">
    <pageSetUpPr fitToPage="1"/>
  </sheetPr>
  <dimension ref="A1:IV17"/>
  <sheetViews>
    <sheetView view="pageBreakPreview" zoomScale="75" zoomScaleNormal="80" zoomScaleSheetLayoutView="75" zoomScalePageLayoutView="80" workbookViewId="0">
      <selection activeCell="L25" sqref="L25"/>
    </sheetView>
  </sheetViews>
  <sheetFormatPr defaultColWidth="5.7109375" defaultRowHeight="20.100000000000001" customHeight="1"/>
  <cols>
    <col min="1" max="1" width="7.42578125" style="151" customWidth="1"/>
    <col min="2" max="2" width="30" style="52" customWidth="1"/>
    <col min="3" max="3" width="29.140625" style="52" customWidth="1"/>
    <col min="4" max="4" width="13.85546875" style="53" customWidth="1"/>
    <col min="5" max="5" width="10.140625" style="53" customWidth="1"/>
    <col min="6" max="9" width="6.140625" style="53" customWidth="1"/>
    <col min="10" max="11" width="12" style="53" customWidth="1"/>
    <col min="12" max="12" width="17.28515625" style="53" customWidth="1"/>
    <col min="13" max="13" width="14" style="53" customWidth="1"/>
    <col min="14" max="14" width="18" style="53" customWidth="1"/>
    <col min="15" max="15" width="14" style="53" bestFit="1" customWidth="1"/>
    <col min="16" max="16" width="17.42578125" style="53" customWidth="1"/>
    <col min="17" max="17" width="15.140625" style="52" customWidth="1"/>
    <col min="18" max="19" width="13.28515625" style="52" customWidth="1"/>
    <col min="20" max="20" width="20" style="52" customWidth="1"/>
    <col min="21" max="21" width="22.85546875" style="52" bestFit="1" customWidth="1"/>
    <col min="22" max="22" width="13.85546875" style="76" customWidth="1"/>
    <col min="23" max="256" width="5.7109375" style="76" customWidth="1"/>
  </cols>
  <sheetData>
    <row r="1" spans="1:22" ht="23.45" customHeight="1" thickBot="1">
      <c r="A1" s="54" t="s">
        <v>132</v>
      </c>
      <c r="C1" s="54"/>
      <c r="D1" s="54"/>
      <c r="E1" s="54"/>
      <c r="F1" s="54"/>
      <c r="G1" s="54"/>
      <c r="H1" s="54"/>
      <c r="I1" s="54"/>
      <c r="J1" s="54"/>
      <c r="K1" s="54"/>
      <c r="L1" s="54"/>
      <c r="M1" s="54"/>
      <c r="N1" s="54"/>
      <c r="O1" s="54"/>
      <c r="P1" s="41"/>
      <c r="Q1" s="41"/>
      <c r="U1" s="261" t="s">
        <v>0</v>
      </c>
      <c r="V1" s="262" t="s">
        <v>525</v>
      </c>
    </row>
    <row r="2" spans="1:22" ht="20.100000000000001" customHeight="1" thickBot="1">
      <c r="A2" s="25"/>
      <c r="B2" s="54"/>
      <c r="C2" s="54"/>
      <c r="D2" s="54"/>
      <c r="E2" s="54"/>
      <c r="F2" s="54"/>
      <c r="G2" s="54"/>
      <c r="H2" s="54"/>
      <c r="I2" s="54"/>
      <c r="J2" s="54"/>
      <c r="K2" s="54"/>
      <c r="L2" s="54"/>
      <c r="M2" s="54"/>
      <c r="N2" s="54"/>
      <c r="O2" s="54"/>
      <c r="P2" s="41"/>
      <c r="Q2" s="41"/>
      <c r="U2" s="543" t="s">
        <v>286</v>
      </c>
      <c r="V2" s="263" t="s">
        <v>622</v>
      </c>
    </row>
    <row r="3" spans="1:22" ht="25.35" customHeight="1" thickBot="1">
      <c r="A3" s="544"/>
      <c r="B3" s="1135"/>
      <c r="C3" s="1135"/>
      <c r="D3" s="1135"/>
      <c r="E3" s="1135"/>
      <c r="F3" s="1136"/>
      <c r="G3" s="1136"/>
      <c r="H3" s="1136"/>
      <c r="I3" s="549"/>
      <c r="J3" s="1136"/>
      <c r="K3" s="1136"/>
      <c r="L3" s="1136"/>
      <c r="M3" s="1136"/>
      <c r="N3" s="1136"/>
      <c r="O3" s="1136"/>
      <c r="P3" s="1136"/>
      <c r="Q3" s="1136"/>
      <c r="U3" s="545" t="s">
        <v>854</v>
      </c>
      <c r="V3" s="553" t="s">
        <v>622</v>
      </c>
    </row>
    <row r="4" spans="1:22" s="46" customFormat="1" ht="56.25" customHeight="1" thickBot="1">
      <c r="A4" s="1036" t="s">
        <v>1</v>
      </c>
      <c r="B4" s="1037" t="s">
        <v>133</v>
      </c>
      <c r="C4" s="1038" t="s">
        <v>134</v>
      </c>
      <c r="D4" s="1039" t="s">
        <v>135</v>
      </c>
      <c r="E4" s="1039" t="s">
        <v>136</v>
      </c>
      <c r="F4" s="1040">
        <v>2011</v>
      </c>
      <c r="G4" s="1040">
        <v>2012</v>
      </c>
      <c r="H4" s="1040">
        <v>2013</v>
      </c>
      <c r="I4" s="1040">
        <v>2014</v>
      </c>
      <c r="J4" s="1039" t="s">
        <v>332</v>
      </c>
      <c r="K4" s="1039" t="s">
        <v>137</v>
      </c>
      <c r="L4" s="1039" t="s">
        <v>138</v>
      </c>
      <c r="M4" s="1039" t="s">
        <v>360</v>
      </c>
      <c r="N4" s="1039" t="s">
        <v>139</v>
      </c>
      <c r="O4" s="1039" t="s">
        <v>140</v>
      </c>
      <c r="P4" s="1039" t="s">
        <v>141</v>
      </c>
      <c r="Q4" s="1041" t="s">
        <v>142</v>
      </c>
      <c r="R4" s="1039" t="s">
        <v>143</v>
      </c>
      <c r="S4" s="1039" t="s">
        <v>144</v>
      </c>
      <c r="T4" s="1039" t="s">
        <v>145</v>
      </c>
      <c r="U4" s="1039" t="s">
        <v>146</v>
      </c>
      <c r="V4" s="1042" t="s">
        <v>343</v>
      </c>
    </row>
    <row r="5" spans="1:22" s="77" customFormat="1" ht="25.5">
      <c r="A5" s="1063" t="s">
        <v>399</v>
      </c>
      <c r="B5" s="1043" t="s">
        <v>816</v>
      </c>
      <c r="C5" s="542" t="s">
        <v>817</v>
      </c>
      <c r="D5" s="542" t="s">
        <v>858</v>
      </c>
      <c r="E5" s="542" t="s">
        <v>825</v>
      </c>
      <c r="F5" s="550"/>
      <c r="G5" s="550"/>
      <c r="H5" s="550" t="s">
        <v>6</v>
      </c>
      <c r="I5" s="550" t="s">
        <v>6</v>
      </c>
      <c r="J5" s="551">
        <v>102</v>
      </c>
      <c r="K5" s="551">
        <v>410</v>
      </c>
      <c r="L5" s="1044" t="s">
        <v>856</v>
      </c>
      <c r="M5" s="546">
        <v>180</v>
      </c>
      <c r="N5" s="1045" t="s">
        <v>818</v>
      </c>
      <c r="O5" s="715" t="s">
        <v>862</v>
      </c>
      <c r="P5" s="542" t="s">
        <v>487</v>
      </c>
      <c r="Q5" s="1046" t="s">
        <v>65</v>
      </c>
      <c r="R5" s="542" t="s">
        <v>864</v>
      </c>
      <c r="S5" s="542" t="s">
        <v>863</v>
      </c>
      <c r="T5" s="552">
        <f t="shared" ref="T5:U12" si="0">IF(ISBLANK(J5),"",R5/J5)</f>
        <v>0.93137254901960786</v>
      </c>
      <c r="U5" s="1047">
        <f>IF(ISBLANK(M5),"",S5/M5)</f>
        <v>1.0333333333333334</v>
      </c>
      <c r="V5" s="1064"/>
    </row>
    <row r="6" spans="1:22" s="77" customFormat="1" ht="25.5">
      <c r="A6" s="1063" t="s">
        <v>399</v>
      </c>
      <c r="B6" s="1043" t="s">
        <v>819</v>
      </c>
      <c r="C6" s="542" t="s">
        <v>820</v>
      </c>
      <c r="D6" s="542" t="s">
        <v>821</v>
      </c>
      <c r="E6" s="1045" t="s">
        <v>853</v>
      </c>
      <c r="F6" s="1048"/>
      <c r="G6" s="1048"/>
      <c r="H6" s="1048" t="s">
        <v>6</v>
      </c>
      <c r="I6" s="550" t="s">
        <v>6</v>
      </c>
      <c r="J6" s="1049">
        <v>70</v>
      </c>
      <c r="K6" s="1049">
        <v>185</v>
      </c>
      <c r="L6" s="1044" t="s">
        <v>856</v>
      </c>
      <c r="M6" s="1050">
        <v>30</v>
      </c>
      <c r="N6" s="1051" t="s">
        <v>822</v>
      </c>
      <c r="O6" s="715" t="s">
        <v>859</v>
      </c>
      <c r="P6" s="1052" t="s">
        <v>501</v>
      </c>
      <c r="Q6" s="1051" t="s">
        <v>147</v>
      </c>
      <c r="R6" s="1053" t="s">
        <v>857</v>
      </c>
      <c r="S6" s="1050">
        <v>34</v>
      </c>
      <c r="T6" s="1047">
        <f>IF(ISBLANK(J6),"",R6/J6)</f>
        <v>0.81428571428571428</v>
      </c>
      <c r="U6" s="1047">
        <f>IF(ISBLANK(M6),"",S6/M6)</f>
        <v>1.1333333333333333</v>
      </c>
      <c r="V6" s="781"/>
    </row>
    <row r="7" spans="1:22" s="77" customFormat="1" ht="25.5">
      <c r="A7" s="1063" t="s">
        <v>399</v>
      </c>
      <c r="B7" s="1043" t="s">
        <v>819</v>
      </c>
      <c r="C7" s="542" t="s">
        <v>820</v>
      </c>
      <c r="D7" s="542" t="s">
        <v>855</v>
      </c>
      <c r="E7" s="1045" t="s">
        <v>853</v>
      </c>
      <c r="F7" s="1048"/>
      <c r="G7" s="1048"/>
      <c r="H7" s="1048" t="s">
        <v>6</v>
      </c>
      <c r="I7" s="550" t="s">
        <v>6</v>
      </c>
      <c r="J7" s="1049">
        <v>70</v>
      </c>
      <c r="K7" s="1049">
        <v>185</v>
      </c>
      <c r="L7" s="1044" t="s">
        <v>823</v>
      </c>
      <c r="M7" s="1050">
        <f>31885+10000</f>
        <v>41885</v>
      </c>
      <c r="N7" s="1051" t="s">
        <v>822</v>
      </c>
      <c r="O7" s="715" t="s">
        <v>859</v>
      </c>
      <c r="P7" s="1052" t="s">
        <v>501</v>
      </c>
      <c r="Q7" s="1051" t="s">
        <v>147</v>
      </c>
      <c r="R7" s="1053" t="s">
        <v>857</v>
      </c>
      <c r="S7" s="1050">
        <v>36506</v>
      </c>
      <c r="T7" s="1047">
        <f t="shared" si="0"/>
        <v>0.81428571428571428</v>
      </c>
      <c r="U7" s="1047">
        <f t="shared" ref="U7:U8" si="1">IF(ISBLANK(M7),"",S7/M7)</f>
        <v>0.87157693685090132</v>
      </c>
      <c r="V7" s="781"/>
    </row>
    <row r="8" spans="1:22" s="77" customFormat="1" ht="25.5">
      <c r="A8" s="1063" t="s">
        <v>399</v>
      </c>
      <c r="B8" s="1043" t="s">
        <v>819</v>
      </c>
      <c r="C8" s="542" t="s">
        <v>820</v>
      </c>
      <c r="D8" s="542" t="s">
        <v>855</v>
      </c>
      <c r="E8" s="1045" t="s">
        <v>853</v>
      </c>
      <c r="F8" s="1048"/>
      <c r="G8" s="1048"/>
      <c r="H8" s="1048" t="s">
        <v>6</v>
      </c>
      <c r="I8" s="550" t="s">
        <v>6</v>
      </c>
      <c r="J8" s="1049">
        <v>70</v>
      </c>
      <c r="K8" s="1049">
        <v>185</v>
      </c>
      <c r="L8" s="1044" t="s">
        <v>824</v>
      </c>
      <c r="M8" s="1050">
        <f>158+70</f>
        <v>228</v>
      </c>
      <c r="N8" s="1051" t="s">
        <v>822</v>
      </c>
      <c r="O8" s="715" t="s">
        <v>859</v>
      </c>
      <c r="P8" s="1052" t="s">
        <v>501</v>
      </c>
      <c r="Q8" s="1051" t="s">
        <v>147</v>
      </c>
      <c r="R8" s="1053" t="s">
        <v>857</v>
      </c>
      <c r="S8" s="1050">
        <v>186</v>
      </c>
      <c r="T8" s="1047">
        <f t="shared" si="0"/>
        <v>0.81428571428571428</v>
      </c>
      <c r="U8" s="1047">
        <f t="shared" si="1"/>
        <v>0.81578947368421051</v>
      </c>
      <c r="V8" s="781"/>
    </row>
    <row r="9" spans="1:22" s="77" customFormat="1" ht="13.35" customHeight="1">
      <c r="A9" s="1054"/>
      <c r="B9" s="1052"/>
      <c r="C9" s="1045"/>
      <c r="D9" s="1045"/>
      <c r="E9" s="1045"/>
      <c r="F9" s="1048"/>
      <c r="G9" s="1048"/>
      <c r="H9" s="1048"/>
      <c r="I9" s="1048"/>
      <c r="J9" s="1044"/>
      <c r="K9" s="1044"/>
      <c r="L9" s="1044"/>
      <c r="M9" s="1044"/>
      <c r="N9" s="1045"/>
      <c r="O9" s="542"/>
      <c r="P9" s="1045"/>
      <c r="Q9" s="1051"/>
      <c r="R9" s="1045"/>
      <c r="S9" s="1045"/>
      <c r="T9" s="1047" t="str">
        <f t="shared" si="0"/>
        <v/>
      </c>
      <c r="U9" s="1047" t="str">
        <f t="shared" si="0"/>
        <v/>
      </c>
      <c r="V9" s="781"/>
    </row>
    <row r="10" spans="1:22" s="77" customFormat="1" ht="13.35" customHeight="1">
      <c r="A10" s="1054"/>
      <c r="B10" s="1052"/>
      <c r="C10" s="1045"/>
      <c r="D10" s="1045"/>
      <c r="E10" s="1045"/>
      <c r="F10" s="1048"/>
      <c r="G10" s="1048"/>
      <c r="H10" s="1048"/>
      <c r="I10" s="1048"/>
      <c r="J10" s="1044"/>
      <c r="K10" s="1044"/>
      <c r="L10" s="1044"/>
      <c r="M10" s="1044"/>
      <c r="N10" s="1045"/>
      <c r="O10" s="1045"/>
      <c r="P10" s="1045"/>
      <c r="Q10" s="1051"/>
      <c r="R10" s="1045"/>
      <c r="S10" s="1045"/>
      <c r="T10" s="1047" t="str">
        <f t="shared" si="0"/>
        <v/>
      </c>
      <c r="U10" s="1047" t="str">
        <f t="shared" si="0"/>
        <v/>
      </c>
      <c r="V10" s="781"/>
    </row>
    <row r="11" spans="1:22" s="78" customFormat="1" ht="20.100000000000001" customHeight="1">
      <c r="A11" s="1055"/>
      <c r="B11" s="1056"/>
      <c r="C11" s="947"/>
      <c r="D11" s="947"/>
      <c r="E11" s="947"/>
      <c r="F11" s="947"/>
      <c r="G11" s="947"/>
      <c r="H11" s="947"/>
      <c r="I11" s="947"/>
      <c r="J11" s="947"/>
      <c r="K11" s="947"/>
      <c r="L11" s="947"/>
      <c r="M11" s="947"/>
      <c r="N11" s="947"/>
      <c r="O11" s="947"/>
      <c r="P11" s="947"/>
      <c r="Q11" s="1057"/>
      <c r="R11" s="947"/>
      <c r="S11" s="947"/>
      <c r="T11" s="1047" t="str">
        <f t="shared" si="0"/>
        <v/>
      </c>
      <c r="U11" s="1047" t="str">
        <f t="shared" si="0"/>
        <v/>
      </c>
      <c r="V11" s="781"/>
    </row>
    <row r="12" spans="1:22" ht="20.100000000000001" customHeight="1" thickBot="1">
      <c r="A12" s="1058"/>
      <c r="B12" s="1059"/>
      <c r="C12" s="1060"/>
      <c r="D12" s="980"/>
      <c r="E12" s="980"/>
      <c r="F12" s="980"/>
      <c r="G12" s="980"/>
      <c r="H12" s="980"/>
      <c r="I12" s="980"/>
      <c r="J12" s="980"/>
      <c r="K12" s="980"/>
      <c r="L12" s="980"/>
      <c r="M12" s="980"/>
      <c r="N12" s="980"/>
      <c r="O12" s="1060"/>
      <c r="P12" s="1060"/>
      <c r="Q12" s="1061"/>
      <c r="R12" s="1060"/>
      <c r="S12" s="1060"/>
      <c r="T12" s="1062" t="str">
        <f t="shared" si="0"/>
        <v/>
      </c>
      <c r="U12" s="1062" t="str">
        <f t="shared" si="0"/>
        <v/>
      </c>
      <c r="V12" s="794"/>
    </row>
    <row r="13" spans="1:22" ht="20.100000000000001" customHeight="1">
      <c r="A13" s="45"/>
    </row>
    <row r="17" spans="18:18" ht="20.100000000000001" customHeight="1">
      <c r="R17" s="80"/>
    </row>
  </sheetData>
  <mergeCells count="3">
    <mergeCell ref="B3:E3"/>
    <mergeCell ref="F3:H3"/>
    <mergeCell ref="J3:Q3"/>
  </mergeCells>
  <phoneticPr fontId="29" type="noConversion"/>
  <dataValidations count="1">
    <dataValidation type="textLength" showInputMessage="1" showErrorMessage="1" sqref="V5:V12">
      <formula1>0</formula1>
      <formula2>150</formula2>
    </dataValidation>
  </dataValidations>
  <pageMargins left="0.78749999999999998" right="0.78749999999999998" top="1.0631944444444446" bottom="1.0631944444444446" header="0.51180555555555551" footer="0.51180555555555551"/>
  <pageSetup paperSize="9" scale="41" firstPageNumber="0" orientation="landscape" horizontalDpi="300" verticalDpi="300" r:id="rId1"/>
  <headerFooter alignWithMargins="0"/>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sheetPr codeName="Sheet21" enableFormatConditionsCalculation="0">
    <pageSetUpPr fitToPage="1"/>
  </sheetPr>
  <dimension ref="A1:K37"/>
  <sheetViews>
    <sheetView view="pageBreakPreview" zoomScaleSheetLayoutView="100" workbookViewId="0">
      <selection activeCell="N17" sqref="N17"/>
    </sheetView>
  </sheetViews>
  <sheetFormatPr defaultColWidth="11.42578125" defaultRowHeight="12.75"/>
  <cols>
    <col min="1" max="1" width="8.7109375" style="151" customWidth="1"/>
    <col min="2" max="2" width="27.42578125" style="151" customWidth="1"/>
    <col min="3" max="9" width="11.42578125" style="151" customWidth="1"/>
    <col min="10" max="10" width="12.140625" style="151" customWidth="1"/>
  </cols>
  <sheetData>
    <row r="1" spans="1:11" ht="15" customHeight="1" thickBot="1">
      <c r="A1" s="43" t="s">
        <v>149</v>
      </c>
      <c r="B1" s="33"/>
      <c r="C1" s="33"/>
      <c r="D1" s="33"/>
      <c r="E1" s="33"/>
      <c r="F1" s="33"/>
      <c r="G1" s="33"/>
      <c r="H1" s="81"/>
      <c r="I1" s="82" t="s">
        <v>51</v>
      </c>
      <c r="J1" s="1065" t="s">
        <v>525</v>
      </c>
    </row>
    <row r="2" spans="1:11" ht="16.5" thickBot="1">
      <c r="A2" s="36"/>
      <c r="B2" s="36"/>
      <c r="C2" s="36"/>
      <c r="D2" s="36"/>
      <c r="E2" s="36"/>
      <c r="F2" s="36"/>
      <c r="G2" s="36"/>
      <c r="H2" s="83"/>
      <c r="I2" s="1066" t="s">
        <v>285</v>
      </c>
      <c r="J2" s="1065">
        <v>2014</v>
      </c>
    </row>
    <row r="3" spans="1:11" ht="13.35" customHeight="1" thickBot="1">
      <c r="A3" s="84"/>
      <c r="B3" s="1111" t="s">
        <v>78</v>
      </c>
      <c r="C3" s="1137" t="s">
        <v>150</v>
      </c>
      <c r="D3" s="1137"/>
      <c r="E3" s="1137"/>
      <c r="F3" s="1137"/>
      <c r="G3" s="1137" t="s">
        <v>151</v>
      </c>
      <c r="H3" s="1137"/>
      <c r="I3" s="1137"/>
      <c r="J3" s="1137"/>
    </row>
    <row r="4" spans="1:11" ht="13.35" customHeight="1" thickBot="1">
      <c r="A4" s="85"/>
      <c r="B4" s="1111"/>
      <c r="C4" s="1138" t="s">
        <v>152</v>
      </c>
      <c r="D4" s="1138"/>
      <c r="E4" s="1138"/>
      <c r="F4" s="162" t="s">
        <v>153</v>
      </c>
      <c r="G4" s="1137"/>
      <c r="H4" s="1137"/>
      <c r="I4" s="1137"/>
      <c r="J4" s="1137"/>
    </row>
    <row r="5" spans="1:11" ht="39" thickBot="1">
      <c r="A5" s="87" t="s">
        <v>1</v>
      </c>
      <c r="B5" s="1111"/>
      <c r="C5" s="108" t="s">
        <v>154</v>
      </c>
      <c r="D5" s="108" t="s">
        <v>155</v>
      </c>
      <c r="E5" s="108" t="s">
        <v>156</v>
      </c>
      <c r="F5" s="108" t="s">
        <v>153</v>
      </c>
      <c r="G5" s="108" t="s">
        <v>157</v>
      </c>
      <c r="H5" s="108" t="s">
        <v>158</v>
      </c>
      <c r="I5" s="108" t="s">
        <v>159</v>
      </c>
      <c r="J5" s="108" t="s">
        <v>160</v>
      </c>
      <c r="K5" s="279" t="s">
        <v>343</v>
      </c>
    </row>
    <row r="6" spans="1:11">
      <c r="A6" s="345" t="s">
        <v>399</v>
      </c>
      <c r="B6" s="88" t="s">
        <v>161</v>
      </c>
      <c r="C6" s="376" t="s">
        <v>84</v>
      </c>
      <c r="D6" s="376" t="s">
        <v>474</v>
      </c>
      <c r="E6" s="376" t="s">
        <v>69</v>
      </c>
      <c r="F6" s="376" t="s">
        <v>84</v>
      </c>
      <c r="G6" s="89"/>
      <c r="H6" s="89"/>
      <c r="I6" s="89"/>
      <c r="J6" s="89"/>
      <c r="K6" s="280"/>
    </row>
    <row r="7" spans="1:11">
      <c r="A7" s="345" t="s">
        <v>399</v>
      </c>
      <c r="B7" s="88" t="s">
        <v>162</v>
      </c>
      <c r="C7" s="376" t="s">
        <v>84</v>
      </c>
      <c r="D7" s="376" t="s">
        <v>475</v>
      </c>
      <c r="E7" s="376" t="s">
        <v>84</v>
      </c>
      <c r="F7" s="376" t="s">
        <v>84</v>
      </c>
      <c r="G7" s="89"/>
      <c r="H7" s="89"/>
      <c r="I7" s="89"/>
      <c r="J7" s="89"/>
      <c r="K7" s="258"/>
    </row>
    <row r="8" spans="1:11">
      <c r="A8" s="345" t="s">
        <v>399</v>
      </c>
      <c r="B8" s="88" t="s">
        <v>163</v>
      </c>
      <c r="C8" s="376" t="s">
        <v>69</v>
      </c>
      <c r="D8" s="376" t="s">
        <v>475</v>
      </c>
      <c r="E8" s="376" t="s">
        <v>475</v>
      </c>
      <c r="F8" s="376" t="s">
        <v>69</v>
      </c>
      <c r="G8" s="89"/>
      <c r="H8" s="89"/>
      <c r="I8" s="89"/>
      <c r="J8" s="89"/>
      <c r="K8" s="258"/>
    </row>
    <row r="9" spans="1:11">
      <c r="A9" s="345" t="s">
        <v>399</v>
      </c>
      <c r="B9" s="88" t="s">
        <v>164</v>
      </c>
      <c r="C9" s="376" t="s">
        <v>475</v>
      </c>
      <c r="D9" s="376" t="s">
        <v>475</v>
      </c>
      <c r="E9" s="376" t="s">
        <v>475</v>
      </c>
      <c r="F9" s="376" t="s">
        <v>69</v>
      </c>
      <c r="G9" s="89"/>
      <c r="H9" s="89"/>
      <c r="I9" s="89"/>
      <c r="J9" s="89"/>
      <c r="K9" s="259"/>
    </row>
    <row r="10" spans="1:11">
      <c r="A10" s="345" t="s">
        <v>399</v>
      </c>
      <c r="B10" s="90" t="s">
        <v>165</v>
      </c>
      <c r="C10" s="376" t="s">
        <v>84</v>
      </c>
      <c r="D10" s="376" t="s">
        <v>84</v>
      </c>
      <c r="E10" s="376" t="s">
        <v>84</v>
      </c>
      <c r="F10" s="376" t="s">
        <v>475</v>
      </c>
      <c r="G10" s="91"/>
      <c r="H10" s="91"/>
      <c r="I10" s="91"/>
      <c r="J10" s="91"/>
      <c r="K10" s="259"/>
    </row>
    <row r="11" spans="1:11">
      <c r="A11" s="345" t="s">
        <v>399</v>
      </c>
      <c r="B11" s="90" t="s">
        <v>166</v>
      </c>
      <c r="C11" s="376" t="s">
        <v>84</v>
      </c>
      <c r="D11" s="376" t="s">
        <v>84</v>
      </c>
      <c r="E11" s="376" t="s">
        <v>84</v>
      </c>
      <c r="F11" s="376" t="s">
        <v>84</v>
      </c>
      <c r="G11" s="91"/>
      <c r="H11" s="91"/>
      <c r="I11" s="91"/>
      <c r="J11" s="91"/>
      <c r="K11" s="259"/>
    </row>
    <row r="12" spans="1:11">
      <c r="A12" s="345" t="s">
        <v>399</v>
      </c>
      <c r="B12" s="90" t="s">
        <v>167</v>
      </c>
      <c r="C12" s="376" t="s">
        <v>84</v>
      </c>
      <c r="D12" s="376" t="s">
        <v>84</v>
      </c>
      <c r="E12" s="376" t="s">
        <v>84</v>
      </c>
      <c r="F12" s="376" t="s">
        <v>84</v>
      </c>
      <c r="G12" s="91"/>
      <c r="H12" s="91"/>
      <c r="I12" s="91"/>
      <c r="J12" s="91"/>
      <c r="K12" s="259"/>
    </row>
    <row r="13" spans="1:11">
      <c r="A13" s="345" t="s">
        <v>399</v>
      </c>
      <c r="B13" s="90" t="s">
        <v>168</v>
      </c>
      <c r="C13" s="376" t="s">
        <v>84</v>
      </c>
      <c r="D13" s="376" t="s">
        <v>84</v>
      </c>
      <c r="E13" s="376" t="s">
        <v>84</v>
      </c>
      <c r="F13" s="376" t="s">
        <v>84</v>
      </c>
      <c r="G13" s="91"/>
      <c r="H13" s="91"/>
      <c r="I13" s="91"/>
      <c r="J13" s="91"/>
      <c r="K13" s="259"/>
    </row>
    <row r="14" spans="1:11">
      <c r="A14" s="345" t="s">
        <v>399</v>
      </c>
      <c r="B14" s="88" t="s">
        <v>169</v>
      </c>
      <c r="C14" s="376" t="s">
        <v>84</v>
      </c>
      <c r="D14" s="376" t="s">
        <v>84</v>
      </c>
      <c r="E14" s="376" t="s">
        <v>84</v>
      </c>
      <c r="F14" s="376" t="s">
        <v>84</v>
      </c>
      <c r="G14" s="376" t="s">
        <v>69</v>
      </c>
      <c r="H14" s="376" t="s">
        <v>69</v>
      </c>
      <c r="I14" s="376" t="s">
        <v>84</v>
      </c>
      <c r="J14" s="376" t="s">
        <v>84</v>
      </c>
      <c r="K14" s="259"/>
    </row>
    <row r="15" spans="1:11">
      <c r="A15" s="345" t="s">
        <v>399</v>
      </c>
      <c r="B15" s="88" t="s">
        <v>170</v>
      </c>
      <c r="C15" s="376" t="s">
        <v>84</v>
      </c>
      <c r="D15" s="376" t="s">
        <v>84</v>
      </c>
      <c r="E15" s="376" t="s">
        <v>84</v>
      </c>
      <c r="F15" s="376" t="s">
        <v>84</v>
      </c>
      <c r="G15" s="376" t="s">
        <v>84</v>
      </c>
      <c r="H15" s="376" t="s">
        <v>475</v>
      </c>
      <c r="I15" s="376" t="s">
        <v>84</v>
      </c>
      <c r="J15" s="376" t="s">
        <v>84</v>
      </c>
      <c r="K15" s="259"/>
    </row>
    <row r="16" spans="1:11">
      <c r="A16" s="345" t="s">
        <v>399</v>
      </c>
      <c r="B16" s="88" t="s">
        <v>171</v>
      </c>
      <c r="C16" s="376" t="s">
        <v>84</v>
      </c>
      <c r="D16" s="376" t="s">
        <v>84</v>
      </c>
      <c r="E16" s="376" t="s">
        <v>84</v>
      </c>
      <c r="F16" s="376" t="s">
        <v>84</v>
      </c>
      <c r="G16" s="376" t="s">
        <v>84</v>
      </c>
      <c r="H16" s="376" t="s">
        <v>84</v>
      </c>
      <c r="I16" s="376" t="s">
        <v>84</v>
      </c>
      <c r="J16" s="376" t="s">
        <v>84</v>
      </c>
      <c r="K16" s="259"/>
    </row>
    <row r="17" spans="1:11">
      <c r="A17" s="345" t="s">
        <v>399</v>
      </c>
      <c r="B17" s="88" t="s">
        <v>172</v>
      </c>
      <c r="C17" s="376" t="s">
        <v>84</v>
      </c>
      <c r="D17" s="376" t="s">
        <v>84</v>
      </c>
      <c r="E17" s="376" t="s">
        <v>84</v>
      </c>
      <c r="F17" s="376" t="s">
        <v>84</v>
      </c>
      <c r="G17" s="376" t="s">
        <v>84</v>
      </c>
      <c r="H17" s="376" t="s">
        <v>84</v>
      </c>
      <c r="I17" s="376" t="s">
        <v>84</v>
      </c>
      <c r="J17" s="376" t="s">
        <v>84</v>
      </c>
      <c r="K17" s="259"/>
    </row>
    <row r="18" spans="1:11">
      <c r="A18" s="345" t="s">
        <v>399</v>
      </c>
      <c r="B18" s="88" t="s">
        <v>173</v>
      </c>
      <c r="C18" s="376" t="s">
        <v>474</v>
      </c>
      <c r="D18" s="376" t="s">
        <v>474</v>
      </c>
      <c r="E18" s="376" t="s">
        <v>476</v>
      </c>
      <c r="F18" s="376" t="s">
        <v>84</v>
      </c>
      <c r="G18" s="89"/>
      <c r="H18" s="89"/>
      <c r="I18" s="89"/>
      <c r="J18" s="89"/>
      <c r="K18" s="259"/>
    </row>
    <row r="19" spans="1:11">
      <c r="A19" s="345" t="s">
        <v>399</v>
      </c>
      <c r="B19" s="86" t="s">
        <v>174</v>
      </c>
      <c r="C19" s="376" t="s">
        <v>474</v>
      </c>
      <c r="D19" s="376" t="s">
        <v>474</v>
      </c>
      <c r="E19" s="376" t="s">
        <v>476</v>
      </c>
      <c r="F19" s="376" t="s">
        <v>84</v>
      </c>
      <c r="G19" s="89"/>
      <c r="H19" s="89"/>
      <c r="I19" s="89"/>
      <c r="J19" s="89"/>
      <c r="K19" s="290"/>
    </row>
    <row r="20" spans="1:11">
      <c r="A20" s="345" t="s">
        <v>399</v>
      </c>
      <c r="B20" s="86" t="s">
        <v>175</v>
      </c>
      <c r="C20" s="376" t="s">
        <v>474</v>
      </c>
      <c r="D20" s="376" t="s">
        <v>474</v>
      </c>
      <c r="E20" s="376" t="s">
        <v>476</v>
      </c>
      <c r="F20" s="376" t="s">
        <v>84</v>
      </c>
      <c r="G20" s="89"/>
      <c r="H20" s="89"/>
      <c r="I20" s="89"/>
      <c r="J20" s="89"/>
      <c r="K20" s="290"/>
    </row>
    <row r="21" spans="1:11" s="152" customFormat="1">
      <c r="A21" s="45" t="s">
        <v>176</v>
      </c>
      <c r="B21" s="45"/>
      <c r="C21" s="45"/>
      <c r="D21" s="45"/>
      <c r="E21" s="45"/>
      <c r="F21" s="45"/>
      <c r="G21" s="45"/>
      <c r="H21" s="45"/>
      <c r="I21" s="45"/>
      <c r="J21" s="45"/>
    </row>
    <row r="22" spans="1:11" s="152" customFormat="1">
      <c r="A22" s="45" t="s">
        <v>361</v>
      </c>
      <c r="B22" s="45"/>
      <c r="C22" s="45"/>
      <c r="D22" s="45"/>
      <c r="E22" s="45"/>
      <c r="F22" s="45"/>
      <c r="G22" s="45"/>
      <c r="H22" s="45"/>
      <c r="I22" s="45"/>
      <c r="J22" s="45"/>
    </row>
    <row r="23" spans="1:11" s="152" customFormat="1">
      <c r="A23" s="152" t="s">
        <v>363</v>
      </c>
    </row>
    <row r="24" spans="1:11" s="152" customFormat="1">
      <c r="A24" s="45" t="s">
        <v>177</v>
      </c>
      <c r="B24" s="45"/>
      <c r="C24" s="45"/>
      <c r="D24" s="45"/>
      <c r="E24" s="45"/>
      <c r="F24" s="45"/>
      <c r="G24" s="45"/>
      <c r="H24" s="45"/>
      <c r="I24" s="45"/>
      <c r="J24" s="45"/>
    </row>
    <row r="25" spans="1:11" s="152" customFormat="1">
      <c r="A25" s="45" t="s">
        <v>362</v>
      </c>
      <c r="B25" s="45"/>
      <c r="C25" s="45"/>
      <c r="D25" s="45"/>
      <c r="E25" s="45"/>
      <c r="F25" s="45"/>
      <c r="G25" s="45"/>
      <c r="H25" s="45"/>
      <c r="I25" s="45"/>
      <c r="J25" s="45"/>
    </row>
    <row r="26" spans="1:11" s="152" customFormat="1">
      <c r="A26" s="45" t="s">
        <v>364</v>
      </c>
      <c r="B26" s="45"/>
      <c r="C26" s="45"/>
      <c r="D26" s="45"/>
      <c r="E26" s="45"/>
      <c r="F26" s="45"/>
      <c r="G26" s="45"/>
      <c r="H26" s="45"/>
      <c r="I26" s="45"/>
      <c r="J26" s="45"/>
    </row>
    <row r="27" spans="1:11" s="152" customFormat="1">
      <c r="A27" s="45" t="s">
        <v>365</v>
      </c>
      <c r="B27" s="45"/>
      <c r="C27" s="45"/>
      <c r="D27" s="45"/>
      <c r="E27" s="45"/>
      <c r="F27" s="45"/>
      <c r="G27" s="45"/>
      <c r="H27" s="45"/>
      <c r="I27" s="45"/>
      <c r="J27" s="45"/>
    </row>
    <row r="28" spans="1:11" s="152" customFormat="1">
      <c r="A28" s="45" t="s">
        <v>366</v>
      </c>
      <c r="B28" s="45"/>
      <c r="C28" s="45"/>
      <c r="D28" s="45"/>
      <c r="E28" s="45"/>
      <c r="F28" s="45"/>
      <c r="G28" s="45"/>
      <c r="H28" s="45"/>
      <c r="I28" s="45"/>
      <c r="J28" s="45"/>
    </row>
    <row r="29" spans="1:11" s="152" customFormat="1">
      <c r="A29" s="45" t="s">
        <v>367</v>
      </c>
      <c r="B29" s="45"/>
      <c r="C29" s="45"/>
      <c r="D29" s="45"/>
      <c r="E29" s="45"/>
      <c r="F29" s="45"/>
      <c r="G29" s="45"/>
      <c r="H29" s="45"/>
      <c r="I29" s="45"/>
      <c r="J29" s="45"/>
    </row>
    <row r="30" spans="1:11" s="152" customFormat="1">
      <c r="A30" s="45" t="s">
        <v>368</v>
      </c>
      <c r="B30" s="45"/>
      <c r="C30" s="45"/>
      <c r="D30" s="45"/>
      <c r="E30" s="45"/>
      <c r="F30" s="45"/>
      <c r="G30" s="45"/>
      <c r="H30" s="45"/>
      <c r="I30" s="45"/>
      <c r="J30" s="45"/>
    </row>
    <row r="31" spans="1:11" s="152" customFormat="1">
      <c r="A31" s="45" t="s">
        <v>369</v>
      </c>
      <c r="B31" s="45"/>
      <c r="C31" s="45"/>
      <c r="D31" s="45"/>
      <c r="E31" s="45"/>
      <c r="F31" s="45"/>
      <c r="G31" s="45"/>
      <c r="H31" s="45"/>
      <c r="I31" s="45"/>
      <c r="J31" s="45"/>
    </row>
    <row r="32" spans="1:11" s="152" customFormat="1">
      <c r="A32" s="45" t="s">
        <v>178</v>
      </c>
      <c r="B32" s="45"/>
      <c r="C32" s="45"/>
      <c r="D32" s="45"/>
      <c r="E32" s="45"/>
      <c r="F32" s="45"/>
      <c r="G32" s="45"/>
      <c r="H32" s="45"/>
      <c r="I32" s="45"/>
      <c r="J32" s="45"/>
    </row>
    <row r="33" spans="1:10" s="152" customFormat="1">
      <c r="A33" s="45" t="s">
        <v>179</v>
      </c>
      <c r="B33" s="45"/>
      <c r="C33" s="45"/>
      <c r="D33" s="45"/>
      <c r="E33" s="45"/>
      <c r="F33" s="45"/>
      <c r="G33" s="45"/>
      <c r="H33" s="45"/>
      <c r="I33" s="45"/>
      <c r="J33" s="45"/>
    </row>
    <row r="34" spans="1:10" s="152" customFormat="1">
      <c r="A34" s="45" t="s">
        <v>370</v>
      </c>
      <c r="B34" s="45"/>
      <c r="C34" s="45"/>
      <c r="D34" s="45"/>
      <c r="E34" s="45"/>
      <c r="F34" s="45"/>
      <c r="G34" s="45"/>
      <c r="H34" s="45"/>
      <c r="I34" s="45"/>
      <c r="J34" s="45"/>
    </row>
    <row r="35" spans="1:10" s="152" customFormat="1">
      <c r="A35" s="45" t="s">
        <v>180</v>
      </c>
      <c r="B35" s="45"/>
      <c r="C35" s="45"/>
      <c r="D35" s="45"/>
      <c r="E35" s="45"/>
      <c r="F35" s="45"/>
      <c r="G35" s="45"/>
      <c r="H35" s="45"/>
      <c r="I35" s="45"/>
      <c r="J35" s="45"/>
    </row>
    <row r="36" spans="1:10" s="152" customFormat="1">
      <c r="A36" s="45"/>
      <c r="B36" s="45"/>
      <c r="C36" s="45"/>
      <c r="D36" s="45"/>
      <c r="E36" s="45"/>
      <c r="F36" s="45"/>
      <c r="G36" s="45"/>
      <c r="H36" s="45"/>
      <c r="I36" s="45"/>
      <c r="J36" s="45"/>
    </row>
    <row r="37" spans="1:10" s="152" customFormat="1">
      <c r="A37" s="1139" t="s">
        <v>473</v>
      </c>
      <c r="B37" s="1139"/>
      <c r="C37" s="1139"/>
      <c r="D37" s="1139"/>
      <c r="E37" s="1139"/>
      <c r="F37" s="1139"/>
      <c r="G37" s="1139"/>
      <c r="H37" s="1139"/>
      <c r="I37" s="1139"/>
      <c r="J37" s="45"/>
    </row>
  </sheetData>
  <mergeCells count="5">
    <mergeCell ref="B3:B5"/>
    <mergeCell ref="C3:F3"/>
    <mergeCell ref="G3:J4"/>
    <mergeCell ref="C4:E4"/>
    <mergeCell ref="A37:I37"/>
  </mergeCells>
  <pageMargins left="0.70833333333333337" right="0.70833333333333337" top="0.78749999999999998" bottom="0.78749999999999998" header="0.51180555555555551" footer="0.51180555555555551"/>
  <pageSetup paperSize="9" scale="63"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sheetPr codeName="Sheet22" enableFormatConditionsCalculation="0">
    <pageSetUpPr fitToPage="1"/>
  </sheetPr>
  <dimension ref="A1:M18"/>
  <sheetViews>
    <sheetView view="pageBreakPreview" zoomScaleSheetLayoutView="100" workbookViewId="0">
      <selection activeCell="B11" sqref="B11"/>
    </sheetView>
  </sheetViews>
  <sheetFormatPr defaultColWidth="11.42578125" defaultRowHeight="12.75"/>
  <cols>
    <col min="1" max="1" width="8.28515625" style="151" customWidth="1"/>
    <col min="2" max="2" width="53.85546875" style="151" customWidth="1"/>
    <col min="3" max="3" width="11.7109375" style="151" customWidth="1"/>
    <col min="4" max="4" width="18.42578125" style="151" customWidth="1"/>
    <col min="5" max="6" width="11.42578125" style="151" customWidth="1"/>
    <col min="7" max="7" width="13.7109375" style="151" customWidth="1"/>
    <col min="8" max="8" width="18.28515625" style="151" customWidth="1"/>
    <col min="9" max="9" width="11.42578125" style="151" customWidth="1"/>
    <col min="10" max="10" width="12.85546875" style="151" customWidth="1"/>
    <col min="11" max="11" width="16.7109375" style="151" customWidth="1"/>
  </cols>
  <sheetData>
    <row r="1" spans="1:13" ht="20.45" customHeight="1" thickBot="1">
      <c r="A1" s="163" t="s">
        <v>181</v>
      </c>
      <c r="B1" s="163"/>
      <c r="C1" s="163"/>
      <c r="D1" s="163"/>
      <c r="E1" s="163"/>
      <c r="F1" s="163"/>
      <c r="G1"/>
      <c r="H1"/>
      <c r="I1" s="25"/>
      <c r="J1" s="201" t="s">
        <v>0</v>
      </c>
      <c r="K1" s="1140" t="s">
        <v>525</v>
      </c>
      <c r="L1" s="1141"/>
    </row>
    <row r="2" spans="1:13" ht="20.45" customHeight="1" thickBot="1">
      <c r="A2" s="164"/>
      <c r="B2" s="370" t="s">
        <v>446</v>
      </c>
      <c r="D2" s="164"/>
      <c r="E2" s="164"/>
      <c r="F2" s="164"/>
      <c r="G2"/>
      <c r="H2"/>
      <c r="I2" s="25"/>
      <c r="J2" s="201" t="s">
        <v>286</v>
      </c>
      <c r="K2" s="1142" t="s">
        <v>622</v>
      </c>
      <c r="L2" s="1143"/>
    </row>
    <row r="3" spans="1:13" ht="64.5" thickBot="1">
      <c r="A3" s="202" t="s">
        <v>1</v>
      </c>
      <c r="B3" s="203" t="s">
        <v>182</v>
      </c>
      <c r="C3" s="150" t="s">
        <v>239</v>
      </c>
      <c r="D3" s="150" t="s">
        <v>292</v>
      </c>
      <c r="E3" s="202" t="s">
        <v>238</v>
      </c>
      <c r="F3" s="150" t="s">
        <v>192</v>
      </c>
      <c r="G3" s="150" t="s">
        <v>293</v>
      </c>
      <c r="H3" s="150" t="s">
        <v>294</v>
      </c>
      <c r="I3" s="204" t="s">
        <v>184</v>
      </c>
      <c r="J3" s="204" t="s">
        <v>311</v>
      </c>
      <c r="K3" s="140" t="s">
        <v>185</v>
      </c>
      <c r="L3" s="124" t="s">
        <v>287</v>
      </c>
      <c r="M3" s="279" t="s">
        <v>343</v>
      </c>
    </row>
    <row r="4" spans="1:13" s="133" customFormat="1" ht="13.35" customHeight="1">
      <c r="A4" s="31" t="s">
        <v>399</v>
      </c>
      <c r="B4" s="1067" t="s">
        <v>477</v>
      </c>
      <c r="C4" s="1068" t="s">
        <v>486</v>
      </c>
      <c r="D4" s="1069">
        <v>339</v>
      </c>
      <c r="E4" s="1069">
        <v>339</v>
      </c>
      <c r="F4" s="1070">
        <v>339</v>
      </c>
      <c r="G4" s="1071">
        <f t="shared" ref="G4:G12" si="0">F4/E4</f>
        <v>1</v>
      </c>
      <c r="H4" s="1072" t="s">
        <v>41</v>
      </c>
      <c r="I4" s="128">
        <v>197</v>
      </c>
      <c r="J4" s="298">
        <f>I4/E4</f>
        <v>0.58112094395280234</v>
      </c>
      <c r="K4" s="298">
        <f>I4/F4</f>
        <v>0.58112094395280234</v>
      </c>
      <c r="L4" s="134"/>
      <c r="M4" s="280"/>
    </row>
    <row r="5" spans="1:13" s="133" customFormat="1" ht="13.35" customHeight="1">
      <c r="A5" s="31" t="s">
        <v>399</v>
      </c>
      <c r="B5" s="1067" t="s">
        <v>478</v>
      </c>
      <c r="C5" s="1068" t="s">
        <v>486</v>
      </c>
      <c r="D5" s="1069">
        <v>1</v>
      </c>
      <c r="E5" s="1069">
        <v>1</v>
      </c>
      <c r="F5" s="1070">
        <v>1</v>
      </c>
      <c r="G5" s="1071">
        <f t="shared" si="0"/>
        <v>1</v>
      </c>
      <c r="H5" s="1072" t="s">
        <v>41</v>
      </c>
      <c r="I5" s="128"/>
      <c r="J5" s="298">
        <f t="shared" ref="J5:J9" si="1">I5/E5</f>
        <v>0</v>
      </c>
      <c r="K5" s="298">
        <f t="shared" ref="K5:K9" si="2">I5/F5</f>
        <v>0</v>
      </c>
      <c r="L5" s="134"/>
      <c r="M5" s="258"/>
    </row>
    <row r="6" spans="1:13" s="133" customFormat="1" ht="13.35" customHeight="1">
      <c r="A6" s="31" t="s">
        <v>399</v>
      </c>
      <c r="B6" s="1067" t="s">
        <v>479</v>
      </c>
      <c r="C6" s="1068" t="s">
        <v>486</v>
      </c>
      <c r="D6" s="1069">
        <v>38</v>
      </c>
      <c r="E6" s="1069">
        <v>38</v>
      </c>
      <c r="F6" s="1070">
        <v>38</v>
      </c>
      <c r="G6" s="1071">
        <f t="shared" si="0"/>
        <v>1</v>
      </c>
      <c r="H6" s="1072" t="s">
        <v>41</v>
      </c>
      <c r="I6" s="128"/>
      <c r="J6" s="298">
        <f t="shared" si="1"/>
        <v>0</v>
      </c>
      <c r="K6" s="298">
        <f t="shared" si="2"/>
        <v>0</v>
      </c>
      <c r="L6" s="134"/>
      <c r="M6" s="258"/>
    </row>
    <row r="7" spans="1:13" s="133" customFormat="1" ht="13.35" customHeight="1">
      <c r="A7" s="31" t="s">
        <v>399</v>
      </c>
      <c r="B7" s="377" t="s">
        <v>485</v>
      </c>
      <c r="C7" s="1068" t="s">
        <v>486</v>
      </c>
      <c r="D7" s="1069">
        <v>7</v>
      </c>
      <c r="E7" s="1069">
        <v>7</v>
      </c>
      <c r="F7" s="1070">
        <v>5</v>
      </c>
      <c r="G7" s="1071">
        <f t="shared" si="0"/>
        <v>0.7142857142857143</v>
      </c>
      <c r="H7" s="1072" t="s">
        <v>42</v>
      </c>
      <c r="I7" s="128"/>
      <c r="J7" s="298">
        <f t="shared" si="1"/>
        <v>0</v>
      </c>
      <c r="K7" s="298">
        <f t="shared" si="2"/>
        <v>0</v>
      </c>
      <c r="L7" s="134"/>
      <c r="M7" s="259"/>
    </row>
    <row r="8" spans="1:13" s="133" customFormat="1" ht="13.35" customHeight="1">
      <c r="A8" s="31" t="s">
        <v>399</v>
      </c>
      <c r="B8" s="1073" t="s">
        <v>480</v>
      </c>
      <c r="C8" s="1068" t="s">
        <v>486</v>
      </c>
      <c r="D8" s="1069">
        <v>7</v>
      </c>
      <c r="E8" s="1069">
        <v>7</v>
      </c>
      <c r="F8" s="1070">
        <v>7</v>
      </c>
      <c r="G8" s="1071">
        <f t="shared" si="0"/>
        <v>1</v>
      </c>
      <c r="H8" s="1072" t="s">
        <v>41</v>
      </c>
      <c r="I8" s="128"/>
      <c r="J8" s="298">
        <f t="shared" si="1"/>
        <v>0</v>
      </c>
      <c r="K8" s="298">
        <f t="shared" si="2"/>
        <v>0</v>
      </c>
      <c r="L8" s="134"/>
      <c r="M8" s="259"/>
    </row>
    <row r="9" spans="1:13" s="133" customFormat="1" ht="13.35" customHeight="1">
      <c r="A9" s="31" t="s">
        <v>399</v>
      </c>
      <c r="B9" s="1073" t="s">
        <v>481</v>
      </c>
      <c r="C9" s="1068" t="s">
        <v>486</v>
      </c>
      <c r="D9" s="1069">
        <v>2</v>
      </c>
      <c r="E9" s="1069">
        <v>2</v>
      </c>
      <c r="F9" s="1070">
        <v>2</v>
      </c>
      <c r="G9" s="1071">
        <f t="shared" si="0"/>
        <v>1</v>
      </c>
      <c r="H9" s="1072" t="s">
        <v>41</v>
      </c>
      <c r="I9" s="128"/>
      <c r="J9" s="298">
        <f t="shared" si="1"/>
        <v>0</v>
      </c>
      <c r="K9" s="298">
        <f t="shared" si="2"/>
        <v>0</v>
      </c>
      <c r="L9" s="134"/>
      <c r="M9" s="259"/>
    </row>
    <row r="10" spans="1:13">
      <c r="A10" s="31" t="s">
        <v>399</v>
      </c>
      <c r="B10" s="1073" t="s">
        <v>482</v>
      </c>
      <c r="C10" s="1068" t="s">
        <v>486</v>
      </c>
      <c r="D10" s="1074">
        <v>62</v>
      </c>
      <c r="E10" s="1074">
        <v>62</v>
      </c>
      <c r="F10" s="1070">
        <v>50</v>
      </c>
      <c r="G10" s="1071">
        <f t="shared" si="0"/>
        <v>0.80645161290322576</v>
      </c>
      <c r="H10" s="1072" t="s">
        <v>42</v>
      </c>
      <c r="I10" s="128"/>
      <c r="J10" s="298">
        <f t="shared" ref="J10:J12" si="3">I10/E10</f>
        <v>0</v>
      </c>
      <c r="K10" s="298">
        <f t="shared" ref="K10:K12" si="4">I10/F10</f>
        <v>0</v>
      </c>
      <c r="L10" s="110"/>
      <c r="M10" s="259"/>
    </row>
    <row r="11" spans="1:13">
      <c r="A11" s="31" t="s">
        <v>399</v>
      </c>
      <c r="B11" s="1075" t="s">
        <v>483</v>
      </c>
      <c r="C11" s="1068" t="s">
        <v>486</v>
      </c>
      <c r="D11" s="1074">
        <v>595</v>
      </c>
      <c r="E11" s="1074">
        <v>595</v>
      </c>
      <c r="F11" s="1070">
        <v>400</v>
      </c>
      <c r="G11" s="1071">
        <f t="shared" si="0"/>
        <v>0.67226890756302526</v>
      </c>
      <c r="H11" s="1072" t="s">
        <v>42</v>
      </c>
      <c r="I11" s="128"/>
      <c r="J11" s="298">
        <f t="shared" si="3"/>
        <v>0</v>
      </c>
      <c r="K11" s="298">
        <f t="shared" si="4"/>
        <v>0</v>
      </c>
      <c r="L11" s="110"/>
      <c r="M11" s="259"/>
    </row>
    <row r="12" spans="1:13">
      <c r="A12" s="31" t="s">
        <v>399</v>
      </c>
      <c r="B12" s="1076" t="s">
        <v>484</v>
      </c>
      <c r="C12" s="1068" t="s">
        <v>486</v>
      </c>
      <c r="D12" s="1074">
        <v>72</v>
      </c>
      <c r="E12" s="1074">
        <v>72</v>
      </c>
      <c r="F12" s="1070">
        <v>50</v>
      </c>
      <c r="G12" s="1071">
        <f t="shared" si="0"/>
        <v>0.69444444444444442</v>
      </c>
      <c r="H12" s="1072" t="s">
        <v>42</v>
      </c>
      <c r="I12" s="128"/>
      <c r="J12" s="298">
        <f t="shared" si="3"/>
        <v>0</v>
      </c>
      <c r="K12" s="298">
        <f t="shared" si="4"/>
        <v>0</v>
      </c>
      <c r="L12" s="110"/>
      <c r="M12" s="259"/>
    </row>
    <row r="13" spans="1:13">
      <c r="A13" s="92"/>
      <c r="B13" s="206"/>
      <c r="C13" s="206"/>
      <c r="D13" s="301"/>
      <c r="E13" s="301"/>
      <c r="F13" s="301"/>
      <c r="G13" s="1077"/>
      <c r="H13" s="303"/>
      <c r="I13" s="141"/>
      <c r="J13" s="299"/>
      <c r="K13" s="299"/>
      <c r="L13" s="125"/>
      <c r="M13" s="297"/>
    </row>
    <row r="14" spans="1:13">
      <c r="A14" s="266"/>
      <c r="B14" s="292"/>
      <c r="C14" s="292"/>
      <c r="D14" s="302"/>
      <c r="E14" s="302"/>
      <c r="F14" s="302"/>
      <c r="G14" s="1078"/>
      <c r="H14" s="304"/>
      <c r="I14" s="295"/>
      <c r="J14" s="300"/>
      <c r="K14" s="300"/>
      <c r="L14" s="266"/>
      <c r="M14" s="296"/>
    </row>
    <row r="15" spans="1:13">
      <c r="A15" s="266"/>
      <c r="B15" s="292"/>
      <c r="C15" s="292"/>
      <c r="D15" s="293"/>
      <c r="E15" s="293"/>
      <c r="F15" s="293"/>
      <c r="G15" s="269"/>
      <c r="H15" s="294"/>
      <c r="I15" s="245"/>
      <c r="J15" s="271"/>
      <c r="K15" s="271"/>
      <c r="L15" s="245"/>
      <c r="M15" s="296"/>
    </row>
    <row r="16" spans="1:13">
      <c r="A16" s="178" t="s">
        <v>291</v>
      </c>
      <c r="B16" s="25"/>
      <c r="C16" s="272"/>
      <c r="D16" s="178"/>
      <c r="E16" s="178"/>
      <c r="F16" s="178"/>
      <c r="G16" s="272"/>
      <c r="H16" s="178"/>
      <c r="I16" s="64"/>
      <c r="J16" s="272"/>
      <c r="K16" s="25"/>
      <c r="L16" s="41"/>
      <c r="M16" s="230"/>
    </row>
    <row r="17" spans="1:13" s="151" customFormat="1">
      <c r="A17" s="178" t="s">
        <v>274</v>
      </c>
      <c r="B17"/>
      <c r="M17" s="230"/>
    </row>
    <row r="18" spans="1:13" s="151" customFormat="1" ht="15" customHeight="1">
      <c r="A18" s="178" t="s">
        <v>295</v>
      </c>
      <c r="B18"/>
      <c r="C18" s="179"/>
      <c r="D18" s="179"/>
      <c r="E18" s="179"/>
      <c r="F18" s="179"/>
      <c r="G18" s="179"/>
      <c r="H18" s="179"/>
      <c r="I18" s="179"/>
      <c r="J18" s="179"/>
    </row>
  </sheetData>
  <mergeCells count="2">
    <mergeCell ref="K1:L1"/>
    <mergeCell ref="K2:L2"/>
  </mergeCells>
  <pageMargins left="0.70866141732283472" right="0.70866141732283472" top="0.78740157480314965" bottom="0.78740157480314965" header="0.51181102362204722" footer="0.51181102362204722"/>
  <pageSetup paperSize="9" scale="63" firstPageNumber="0" orientation="landscape" horizontalDpi="300" verticalDpi="300" r:id="rId1"/>
  <headerFooter alignWithMargins="0"/>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sheetPr codeName="Sheet23" enableFormatConditionsCalculation="0">
    <pageSetUpPr fitToPage="1"/>
  </sheetPr>
  <dimension ref="A1:J28"/>
  <sheetViews>
    <sheetView tabSelected="1" view="pageBreakPreview" zoomScaleNormal="80" zoomScaleSheetLayoutView="100" zoomScalePageLayoutView="80" workbookViewId="0">
      <selection activeCell="J20" sqref="J20"/>
    </sheetView>
  </sheetViews>
  <sheetFormatPr defaultColWidth="11.42578125" defaultRowHeight="12.75"/>
  <cols>
    <col min="1" max="1" width="7.85546875" style="151" customWidth="1"/>
    <col min="2" max="2" width="19.42578125" style="151" customWidth="1"/>
    <col min="3" max="3" width="12.42578125" style="151" customWidth="1"/>
    <col min="4" max="4" width="17.85546875" style="151" customWidth="1"/>
    <col min="5" max="6" width="19.85546875" style="151" customWidth="1"/>
    <col min="7" max="7" width="17.85546875" style="151" customWidth="1"/>
    <col min="8" max="8" width="29.28515625" style="151" customWidth="1"/>
    <col min="9" max="9" width="32.140625" customWidth="1"/>
  </cols>
  <sheetData>
    <row r="1" spans="1:9" ht="18.600000000000001" customHeight="1" thickBot="1">
      <c r="A1" s="207" t="s">
        <v>186</v>
      </c>
      <c r="B1" s="207"/>
      <c r="C1" s="207"/>
      <c r="D1" s="207"/>
      <c r="E1" s="207"/>
      <c r="F1" s="207"/>
      <c r="G1" s="207"/>
      <c r="H1" s="208" t="s">
        <v>51</v>
      </c>
      <c r="I1" s="564" t="s">
        <v>525</v>
      </c>
    </row>
    <row r="2" spans="1:9" ht="20.100000000000001" customHeight="1" thickBot="1">
      <c r="A2" s="207"/>
      <c r="B2" s="207"/>
      <c r="C2" s="207"/>
      <c r="D2" s="207"/>
      <c r="E2" s="207"/>
      <c r="F2" s="207"/>
      <c r="G2" s="207"/>
      <c r="H2" s="208" t="s">
        <v>285</v>
      </c>
      <c r="I2" s="565">
        <v>2014</v>
      </c>
    </row>
    <row r="3" spans="1:9" ht="63" customHeight="1" thickBot="1">
      <c r="A3" s="305" t="s">
        <v>1</v>
      </c>
      <c r="B3" s="306" t="s">
        <v>187</v>
      </c>
      <c r="C3" s="306" t="s">
        <v>239</v>
      </c>
      <c r="D3" s="306" t="s">
        <v>54</v>
      </c>
      <c r="E3" s="306" t="s">
        <v>240</v>
      </c>
      <c r="F3" s="307" t="s">
        <v>249</v>
      </c>
      <c r="G3" s="307" t="s">
        <v>241</v>
      </c>
      <c r="H3" s="306" t="s">
        <v>275</v>
      </c>
      <c r="I3" s="308" t="s">
        <v>343</v>
      </c>
    </row>
    <row r="4" spans="1:9" ht="38.25">
      <c r="A4" s="309" t="s">
        <v>399</v>
      </c>
      <c r="B4" s="211" t="s">
        <v>188</v>
      </c>
      <c r="C4" s="556" t="s">
        <v>486</v>
      </c>
      <c r="D4" s="556" t="s">
        <v>878</v>
      </c>
      <c r="E4" s="557" t="s">
        <v>41</v>
      </c>
      <c r="F4" s="558">
        <v>0.57999999999999996</v>
      </c>
      <c r="G4" s="1093">
        <v>0.57999999999999996</v>
      </c>
      <c r="H4" s="1092" t="s">
        <v>477</v>
      </c>
      <c r="I4" s="1079" t="s">
        <v>1022</v>
      </c>
    </row>
    <row r="5" spans="1:9" ht="35.450000000000003" customHeight="1">
      <c r="A5" s="309" t="s">
        <v>399</v>
      </c>
      <c r="B5" s="559" t="s">
        <v>583</v>
      </c>
      <c r="C5" s="556" t="s">
        <v>486</v>
      </c>
      <c r="D5" s="556" t="s">
        <v>878</v>
      </c>
      <c r="E5" s="557" t="s">
        <v>41</v>
      </c>
      <c r="F5" s="558">
        <v>0.57999999999999996</v>
      </c>
      <c r="G5" s="1093">
        <v>0.55000000000000004</v>
      </c>
      <c r="H5" s="1092" t="s">
        <v>477</v>
      </c>
      <c r="I5" s="1094" t="s">
        <v>1029</v>
      </c>
    </row>
    <row r="6" spans="1:9" ht="30" customHeight="1">
      <c r="A6" s="309" t="s">
        <v>399</v>
      </c>
      <c r="B6" s="559" t="s">
        <v>57</v>
      </c>
      <c r="C6" s="556" t="s">
        <v>486</v>
      </c>
      <c r="D6" s="556" t="s">
        <v>878</v>
      </c>
      <c r="E6" s="557" t="s">
        <v>41</v>
      </c>
      <c r="F6" s="558">
        <v>0.57999999999999996</v>
      </c>
      <c r="G6" s="1093">
        <v>0.55000000000000004</v>
      </c>
      <c r="H6" s="1092" t="s">
        <v>477</v>
      </c>
      <c r="I6" s="1094" t="s">
        <v>1029</v>
      </c>
    </row>
    <row r="7" spans="1:9" ht="30.6" customHeight="1">
      <c r="A7" s="309" t="s">
        <v>399</v>
      </c>
      <c r="B7" s="559" t="s">
        <v>584</v>
      </c>
      <c r="C7" s="556" t="s">
        <v>486</v>
      </c>
      <c r="D7" s="556" t="s">
        <v>878</v>
      </c>
      <c r="E7" s="557" t="s">
        <v>41</v>
      </c>
      <c r="F7" s="558">
        <v>0.57999999999999996</v>
      </c>
      <c r="G7" s="1093">
        <v>0.52</v>
      </c>
      <c r="H7" s="1092" t="s">
        <v>477</v>
      </c>
      <c r="I7" s="1094" t="s">
        <v>1029</v>
      </c>
    </row>
    <row r="8" spans="1:9">
      <c r="A8" s="309" t="s">
        <v>399</v>
      </c>
      <c r="B8" s="561" t="s">
        <v>189</v>
      </c>
      <c r="C8" s="556" t="s">
        <v>486</v>
      </c>
      <c r="D8" s="556" t="s">
        <v>878</v>
      </c>
      <c r="E8" s="557" t="s">
        <v>41</v>
      </c>
      <c r="F8" s="558">
        <v>0.57999999999999996</v>
      </c>
      <c r="G8" s="1093">
        <v>0.52</v>
      </c>
      <c r="H8" s="1092" t="s">
        <v>477</v>
      </c>
      <c r="I8" s="1094" t="s">
        <v>1029</v>
      </c>
    </row>
    <row r="9" spans="1:9">
      <c r="A9" s="309" t="s">
        <v>399</v>
      </c>
      <c r="B9" s="561" t="s">
        <v>585</v>
      </c>
      <c r="C9" s="556" t="s">
        <v>486</v>
      </c>
      <c r="D9" s="556" t="s">
        <v>878</v>
      </c>
      <c r="E9" s="557" t="s">
        <v>41</v>
      </c>
      <c r="F9" s="558">
        <v>0.57999999999999996</v>
      </c>
      <c r="G9" s="1093">
        <v>0.55000000000000004</v>
      </c>
      <c r="H9" s="1092" t="s">
        <v>477</v>
      </c>
      <c r="I9" s="1094" t="s">
        <v>1029</v>
      </c>
    </row>
    <row r="10" spans="1:9">
      <c r="A10" s="309" t="s">
        <v>399</v>
      </c>
      <c r="B10" s="562" t="s">
        <v>199</v>
      </c>
      <c r="C10" s="556" t="s">
        <v>486</v>
      </c>
      <c r="D10" s="556" t="s">
        <v>878</v>
      </c>
      <c r="E10" s="557" t="s">
        <v>41</v>
      </c>
      <c r="F10" s="558">
        <v>0.57999999999999996</v>
      </c>
      <c r="G10" s="1093">
        <v>0.52</v>
      </c>
      <c r="H10" s="1092" t="s">
        <v>477</v>
      </c>
      <c r="I10" s="1094" t="s">
        <v>1029</v>
      </c>
    </row>
    <row r="11" spans="1:9">
      <c r="A11" s="309" t="s">
        <v>399</v>
      </c>
      <c r="B11" s="562" t="s">
        <v>586</v>
      </c>
      <c r="C11" s="556" t="s">
        <v>486</v>
      </c>
      <c r="D11" s="556" t="s">
        <v>878</v>
      </c>
      <c r="E11" s="557" t="s">
        <v>41</v>
      </c>
      <c r="F11" s="558">
        <v>0.57999999999999996</v>
      </c>
      <c r="G11" s="1093">
        <v>0.53</v>
      </c>
      <c r="H11" s="1092" t="s">
        <v>477</v>
      </c>
      <c r="I11" s="1094" t="s">
        <v>1029</v>
      </c>
    </row>
    <row r="12" spans="1:9">
      <c r="A12" s="309" t="s">
        <v>399</v>
      </c>
      <c r="B12" s="562" t="s">
        <v>587</v>
      </c>
      <c r="C12" s="556" t="s">
        <v>486</v>
      </c>
      <c r="D12" s="556" t="s">
        <v>878</v>
      </c>
      <c r="E12" s="557" t="s">
        <v>41</v>
      </c>
      <c r="F12" s="558">
        <v>0.57999999999999996</v>
      </c>
      <c r="G12" s="1093">
        <v>0.55000000000000004</v>
      </c>
      <c r="H12" s="1092" t="s">
        <v>477</v>
      </c>
      <c r="I12" s="1094" t="s">
        <v>1029</v>
      </c>
    </row>
    <row r="13" spans="1:9">
      <c r="A13" s="309" t="s">
        <v>399</v>
      </c>
      <c r="B13" s="562" t="s">
        <v>588</v>
      </c>
      <c r="C13" s="556" t="s">
        <v>486</v>
      </c>
      <c r="D13" s="556" t="s">
        <v>878</v>
      </c>
      <c r="E13" s="557" t="s">
        <v>41</v>
      </c>
      <c r="F13" s="558">
        <v>0.57999999999999996</v>
      </c>
      <c r="G13" s="1093">
        <v>0.55000000000000004</v>
      </c>
      <c r="H13" s="1092" t="s">
        <v>477</v>
      </c>
      <c r="I13" s="1094" t="s">
        <v>1029</v>
      </c>
    </row>
    <row r="14" spans="1:9">
      <c r="A14" s="309" t="s">
        <v>399</v>
      </c>
      <c r="B14" s="562" t="s">
        <v>589</v>
      </c>
      <c r="C14" s="556" t="s">
        <v>486</v>
      </c>
      <c r="D14" s="556" t="s">
        <v>878</v>
      </c>
      <c r="E14" s="557" t="s">
        <v>41</v>
      </c>
      <c r="F14" s="558">
        <v>0.57999999999999996</v>
      </c>
      <c r="G14" s="1093">
        <v>0.52</v>
      </c>
      <c r="H14" s="1092" t="s">
        <v>477</v>
      </c>
      <c r="I14" s="1094" t="s">
        <v>1029</v>
      </c>
    </row>
    <row r="15" spans="1:9">
      <c r="A15" s="309" t="s">
        <v>399</v>
      </c>
      <c r="B15" s="562" t="s">
        <v>590</v>
      </c>
      <c r="C15" s="556" t="s">
        <v>486</v>
      </c>
      <c r="D15" s="556" t="s">
        <v>878</v>
      </c>
      <c r="E15" s="557" t="s">
        <v>41</v>
      </c>
      <c r="F15" s="558">
        <v>0.57999999999999996</v>
      </c>
      <c r="G15" s="1093">
        <v>0.52</v>
      </c>
      <c r="H15" s="1092" t="s">
        <v>477</v>
      </c>
      <c r="I15" s="1094" t="s">
        <v>1029</v>
      </c>
    </row>
    <row r="16" spans="1:9">
      <c r="A16" s="309" t="s">
        <v>399</v>
      </c>
      <c r="B16" s="562" t="s">
        <v>591</v>
      </c>
      <c r="C16" s="556" t="s">
        <v>486</v>
      </c>
      <c r="D16" s="556" t="s">
        <v>878</v>
      </c>
      <c r="E16" s="557" t="s">
        <v>41</v>
      </c>
      <c r="F16" s="558">
        <v>0.57999999999999996</v>
      </c>
      <c r="G16" s="1093">
        <v>0.53</v>
      </c>
      <c r="H16" s="1092" t="s">
        <v>477</v>
      </c>
      <c r="I16" s="1094" t="s">
        <v>1029</v>
      </c>
    </row>
    <row r="17" spans="1:10" ht="25.5">
      <c r="A17" s="309" t="s">
        <v>399</v>
      </c>
      <c r="B17" s="563" t="s">
        <v>592</v>
      </c>
      <c r="C17" s="556" t="s">
        <v>486</v>
      </c>
      <c r="D17" s="556" t="s">
        <v>878</v>
      </c>
      <c r="E17" s="557" t="s">
        <v>41</v>
      </c>
      <c r="F17" s="558">
        <v>0.57999999999999996</v>
      </c>
      <c r="G17" s="1093">
        <v>0.55000000000000004</v>
      </c>
      <c r="H17" s="1092" t="s">
        <v>477</v>
      </c>
      <c r="I17" s="1094" t="s">
        <v>1029</v>
      </c>
    </row>
    <row r="18" spans="1:10" ht="25.5">
      <c r="A18" s="309" t="s">
        <v>399</v>
      </c>
      <c r="B18" s="563" t="s">
        <v>593</v>
      </c>
      <c r="C18" s="556" t="s">
        <v>486</v>
      </c>
      <c r="D18" s="556" t="s">
        <v>878</v>
      </c>
      <c r="E18" s="557" t="s">
        <v>41</v>
      </c>
      <c r="F18" s="558">
        <v>0.57999999999999996</v>
      </c>
      <c r="G18" s="1093">
        <v>0.55000000000000004</v>
      </c>
      <c r="H18" s="1092" t="s">
        <v>477</v>
      </c>
      <c r="I18" s="1094" t="s">
        <v>1029</v>
      </c>
    </row>
    <row r="19" spans="1:10">
      <c r="A19" s="309" t="s">
        <v>399</v>
      </c>
      <c r="B19" s="563" t="s">
        <v>595</v>
      </c>
      <c r="C19" s="556" t="s">
        <v>486</v>
      </c>
      <c r="D19" s="556" t="s">
        <v>878</v>
      </c>
      <c r="E19" s="557" t="s">
        <v>41</v>
      </c>
      <c r="F19" s="558">
        <v>0.57999999999999996</v>
      </c>
      <c r="G19" s="1093">
        <v>0.55000000000000004</v>
      </c>
      <c r="H19" s="1092" t="s">
        <v>477</v>
      </c>
      <c r="I19" s="1094" t="s">
        <v>1029</v>
      </c>
    </row>
    <row r="20" spans="1:10">
      <c r="A20" s="309" t="s">
        <v>399</v>
      </c>
      <c r="B20" s="562" t="s">
        <v>596</v>
      </c>
      <c r="C20" s="556" t="s">
        <v>486</v>
      </c>
      <c r="D20" s="556" t="s">
        <v>878</v>
      </c>
      <c r="E20" s="557" t="s">
        <v>41</v>
      </c>
      <c r="F20" s="558">
        <v>0.57999999999999996</v>
      </c>
      <c r="G20" s="1093">
        <v>0.57999999999999996</v>
      </c>
      <c r="H20" s="1092" t="s">
        <v>477</v>
      </c>
      <c r="I20" s="560" t="s">
        <v>879</v>
      </c>
    </row>
    <row r="21" spans="1:10">
      <c r="A21" s="311"/>
      <c r="B21" s="215"/>
      <c r="C21" s="216"/>
      <c r="D21" s="217"/>
      <c r="E21" s="217"/>
      <c r="F21" s="212"/>
      <c r="G21" s="212"/>
      <c r="H21" s="216"/>
      <c r="I21" s="310"/>
    </row>
    <row r="22" spans="1:10">
      <c r="A22" s="311"/>
      <c r="B22" s="215"/>
      <c r="C22" s="216"/>
      <c r="D22" s="217"/>
      <c r="E22" s="217"/>
      <c r="F22" s="212"/>
      <c r="G22" s="212"/>
      <c r="H22" s="216"/>
      <c r="I22" s="310"/>
    </row>
    <row r="23" spans="1:10">
      <c r="A23" s="311"/>
      <c r="B23" s="215"/>
      <c r="C23" s="216"/>
      <c r="D23" s="217"/>
      <c r="E23" s="217"/>
      <c r="F23" s="212"/>
      <c r="G23" s="212"/>
      <c r="H23" s="216"/>
      <c r="I23" s="310"/>
    </row>
    <row r="24" spans="1:10" ht="13.5" thickBot="1">
      <c r="A24" s="312"/>
      <c r="B24" s="313"/>
      <c r="C24" s="314"/>
      <c r="D24" s="315"/>
      <c r="E24" s="315"/>
      <c r="F24" s="316"/>
      <c r="G24" s="316"/>
      <c r="H24" s="314"/>
      <c r="I24" s="317"/>
    </row>
    <row r="25" spans="1:10" ht="14.25">
      <c r="A25" s="354" t="s">
        <v>427</v>
      </c>
      <c r="B25" s="355"/>
      <c r="C25" s="356"/>
      <c r="D25" s="357"/>
      <c r="E25" s="357"/>
      <c r="F25" s="358"/>
      <c r="G25" s="358"/>
      <c r="H25" s="356"/>
      <c r="I25" s="359"/>
      <c r="J25" s="351"/>
    </row>
    <row r="26" spans="1:10" ht="14.45" customHeight="1">
      <c r="A26" s="355" t="s">
        <v>276</v>
      </c>
      <c r="B26" s="355"/>
      <c r="C26" s="355"/>
      <c r="D26" s="355"/>
      <c r="E26" s="355"/>
      <c r="F26" s="355"/>
      <c r="G26" s="355"/>
      <c r="H26" s="351"/>
      <c r="I26" s="359"/>
      <c r="J26" s="351"/>
    </row>
    <row r="27" spans="1:10" ht="14.25">
      <c r="A27" s="355" t="s">
        <v>282</v>
      </c>
      <c r="B27" s="355"/>
      <c r="C27" s="355"/>
      <c r="D27" s="355"/>
      <c r="E27" s="355"/>
      <c r="F27" s="355"/>
      <c r="G27" s="355"/>
      <c r="H27" s="351"/>
      <c r="I27" s="359"/>
      <c r="J27" s="351"/>
    </row>
    <row r="28" spans="1:10" ht="14.25">
      <c r="A28" s="351"/>
      <c r="B28" s="351"/>
      <c r="C28" s="351"/>
      <c r="D28" s="351"/>
      <c r="E28" s="351"/>
      <c r="F28" s="351"/>
      <c r="G28" s="351"/>
      <c r="H28" s="351"/>
      <c r="I28" s="351"/>
      <c r="J28" s="351"/>
    </row>
  </sheetData>
  <pageMargins left="0.70866141732283472" right="0.70866141732283472" top="0.78740157480314965" bottom="0.78740157480314965" header="0.51181102362204722" footer="0.51181102362204722"/>
  <pageSetup paperSize="9" scale="67" firstPageNumber="0" orientation="landscape" horizontalDpi="300" verticalDpi="300" r:id="rId1"/>
  <headerFooter alignWithMargins="0"/>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sheetPr codeName="Sheet26" enableFormatConditionsCalculation="0">
    <pageSetUpPr fitToPage="1"/>
  </sheetPr>
  <dimension ref="A1:M19"/>
  <sheetViews>
    <sheetView view="pageBreakPreview" zoomScaleNormal="80" zoomScaleSheetLayoutView="100" zoomScalePageLayoutView="80" workbookViewId="0">
      <selection activeCell="I26" sqref="I26"/>
    </sheetView>
  </sheetViews>
  <sheetFormatPr defaultColWidth="11.42578125" defaultRowHeight="12.75"/>
  <cols>
    <col min="1" max="1" width="7.7109375" style="151" customWidth="1"/>
    <col min="2" max="2" width="28.7109375" style="151" customWidth="1"/>
    <col min="3" max="3" width="15.85546875" style="151" customWidth="1"/>
    <col min="4" max="4" width="15.140625" style="151" customWidth="1"/>
    <col min="5" max="6" width="14.7109375" style="151" customWidth="1"/>
    <col min="7" max="7" width="14.85546875" style="151" customWidth="1"/>
    <col min="8" max="8" width="17.7109375" style="151" customWidth="1"/>
    <col min="9" max="10" width="11.42578125" style="151" customWidth="1"/>
    <col min="11" max="11" width="18.85546875" style="151" customWidth="1"/>
    <col min="13" max="13" width="12.28515625" bestFit="1" customWidth="1"/>
  </cols>
  <sheetData>
    <row r="1" spans="1:13" ht="21" customHeight="1" thickBot="1">
      <c r="A1" s="54" t="s">
        <v>190</v>
      </c>
      <c r="B1" s="54"/>
      <c r="C1" s="54"/>
      <c r="D1" s="54"/>
      <c r="E1" s="54"/>
      <c r="F1" s="54"/>
      <c r="G1"/>
      <c r="H1"/>
      <c r="I1" s="25"/>
      <c r="J1" s="331" t="s">
        <v>0</v>
      </c>
      <c r="K1" s="1144" t="s">
        <v>525</v>
      </c>
      <c r="L1" s="1145"/>
    </row>
    <row r="2" spans="1:13" ht="25.35" customHeight="1" thickBot="1">
      <c r="A2" s="370" t="s">
        <v>446</v>
      </c>
      <c r="C2" s="165"/>
      <c r="D2" s="165"/>
      <c r="E2" s="13"/>
      <c r="F2" s="13"/>
      <c r="G2" s="42"/>
      <c r="H2" s="42"/>
      <c r="I2" s="27"/>
      <c r="J2" s="332" t="s">
        <v>284</v>
      </c>
      <c r="K2" s="1146">
        <v>2014</v>
      </c>
      <c r="L2" s="1147"/>
    </row>
    <row r="3" spans="1:13" ht="64.5" thickBot="1">
      <c r="A3" s="202" t="s">
        <v>1</v>
      </c>
      <c r="B3" s="93" t="s">
        <v>298</v>
      </c>
      <c r="C3" s="94" t="s">
        <v>239</v>
      </c>
      <c r="D3" s="94" t="s">
        <v>191</v>
      </c>
      <c r="E3" s="202" t="s">
        <v>183</v>
      </c>
      <c r="F3" s="94" t="s">
        <v>296</v>
      </c>
      <c r="G3" s="94" t="s">
        <v>297</v>
      </c>
      <c r="H3" s="202" t="s">
        <v>294</v>
      </c>
      <c r="I3" s="204" t="s">
        <v>193</v>
      </c>
      <c r="J3" s="330" t="s">
        <v>311</v>
      </c>
      <c r="K3" s="140" t="s">
        <v>185</v>
      </c>
      <c r="L3" s="124" t="s">
        <v>287</v>
      </c>
      <c r="M3" s="279" t="s">
        <v>343</v>
      </c>
    </row>
    <row r="4" spans="1:13" s="133" customFormat="1" ht="13.35" customHeight="1">
      <c r="A4" s="130" t="s">
        <v>399</v>
      </c>
      <c r="B4" s="143" t="s">
        <v>194</v>
      </c>
      <c r="C4" s="213" t="s">
        <v>486</v>
      </c>
      <c r="D4" s="383">
        <v>131</v>
      </c>
      <c r="E4" s="384">
        <v>113</v>
      </c>
      <c r="F4" s="383">
        <v>113</v>
      </c>
      <c r="G4" s="385">
        <v>1</v>
      </c>
      <c r="H4" s="386" t="s">
        <v>41</v>
      </c>
      <c r="I4" s="135">
        <v>111</v>
      </c>
      <c r="J4" s="326">
        <f>I4/E4</f>
        <v>0.98230088495575218</v>
      </c>
      <c r="K4" s="326">
        <f>I4/F4</f>
        <v>0.98230088495575218</v>
      </c>
      <c r="L4" s="134"/>
      <c r="M4" s="280"/>
    </row>
    <row r="5" spans="1:13" s="133" customFormat="1" ht="13.35" customHeight="1">
      <c r="A5" s="130" t="s">
        <v>399</v>
      </c>
      <c r="B5" s="143" t="s">
        <v>195</v>
      </c>
      <c r="C5" s="213" t="s">
        <v>486</v>
      </c>
      <c r="D5" s="383">
        <v>32</v>
      </c>
      <c r="E5" s="384">
        <v>40</v>
      </c>
      <c r="F5" s="383">
        <v>40</v>
      </c>
      <c r="G5" s="385">
        <v>1</v>
      </c>
      <c r="H5" s="386" t="s">
        <v>581</v>
      </c>
      <c r="I5" s="135">
        <v>27</v>
      </c>
      <c r="J5" s="326">
        <f t="shared" ref="J5:J6" si="0">I5/E5</f>
        <v>0.67500000000000004</v>
      </c>
      <c r="K5" s="326">
        <f t="shared" ref="K5:K6" si="1">I5/F5</f>
        <v>0.67500000000000004</v>
      </c>
      <c r="L5" s="134"/>
      <c r="M5" s="258"/>
    </row>
    <row r="6" spans="1:13" s="133" customFormat="1" ht="13.35" customHeight="1">
      <c r="A6" s="130" t="s">
        <v>399</v>
      </c>
      <c r="B6" s="143" t="s">
        <v>580</v>
      </c>
      <c r="C6" s="213" t="s">
        <v>486</v>
      </c>
      <c r="D6" s="383">
        <v>6</v>
      </c>
      <c r="E6" s="384">
        <v>6</v>
      </c>
      <c r="F6" s="383">
        <v>6</v>
      </c>
      <c r="G6" s="385">
        <v>1</v>
      </c>
      <c r="H6" s="386" t="s">
        <v>41</v>
      </c>
      <c r="I6" s="135">
        <v>6</v>
      </c>
      <c r="J6" s="326">
        <f t="shared" si="0"/>
        <v>1</v>
      </c>
      <c r="K6" s="326">
        <f t="shared" si="1"/>
        <v>1</v>
      </c>
      <c r="L6" s="134"/>
      <c r="M6" s="258"/>
    </row>
    <row r="7" spans="1:13" s="133" customFormat="1" ht="13.35" customHeight="1">
      <c r="A7" s="130"/>
      <c r="B7" s="143"/>
      <c r="C7" s="213"/>
      <c r="D7" s="171"/>
      <c r="E7" s="172"/>
      <c r="F7" s="173"/>
      <c r="G7" s="224"/>
      <c r="H7" s="205"/>
      <c r="I7" s="135"/>
      <c r="J7" s="326"/>
      <c r="K7" s="326"/>
      <c r="L7" s="134"/>
      <c r="M7" s="259"/>
    </row>
    <row r="8" spans="1:13">
      <c r="A8" s="16"/>
      <c r="B8" s="79"/>
      <c r="C8" s="79"/>
      <c r="D8" s="51"/>
      <c r="E8" s="31"/>
      <c r="F8" s="51"/>
      <c r="G8" s="95"/>
      <c r="H8" s="31"/>
      <c r="I8" s="128"/>
      <c r="J8" s="326"/>
      <c r="K8" s="326"/>
      <c r="L8" s="110"/>
      <c r="M8" s="259"/>
    </row>
    <row r="9" spans="1:13">
      <c r="A9" s="16"/>
      <c r="B9" s="79"/>
      <c r="C9" s="79"/>
      <c r="D9" s="51"/>
      <c r="E9" s="16"/>
      <c r="F9" s="51"/>
      <c r="G9" s="95"/>
      <c r="H9" s="16"/>
      <c r="I9" s="128"/>
      <c r="J9" s="326"/>
      <c r="K9" s="326"/>
      <c r="L9" s="110"/>
      <c r="M9" s="259"/>
    </row>
    <row r="10" spans="1:13">
      <c r="A10" s="92"/>
      <c r="B10" s="96"/>
      <c r="C10" s="96"/>
      <c r="D10" s="97"/>
      <c r="E10" s="97"/>
      <c r="F10" s="97"/>
      <c r="G10" s="98"/>
      <c r="H10" s="99"/>
      <c r="I10" s="141"/>
      <c r="J10" s="327"/>
      <c r="K10" s="327"/>
      <c r="L10" s="125"/>
      <c r="M10" s="297"/>
    </row>
    <row r="11" spans="1:13">
      <c r="A11" s="266"/>
      <c r="B11" s="321"/>
      <c r="C11" s="321"/>
      <c r="D11" s="322"/>
      <c r="E11" s="322"/>
      <c r="F11" s="322"/>
      <c r="G11" s="323"/>
      <c r="H11" s="324"/>
      <c r="I11" s="295"/>
      <c r="J11" s="328"/>
      <c r="K11" s="328"/>
      <c r="L11" s="325"/>
      <c r="M11" s="329"/>
    </row>
    <row r="12" spans="1:13">
      <c r="A12" s="25"/>
      <c r="B12" s="52"/>
      <c r="C12" s="52"/>
      <c r="D12" s="318"/>
      <c r="E12" s="318"/>
      <c r="F12" s="318"/>
      <c r="G12" s="319"/>
      <c r="H12" s="320"/>
      <c r="I12" s="64"/>
      <c r="J12" s="291"/>
      <c r="K12" s="291"/>
      <c r="L12" s="64"/>
      <c r="M12" s="230"/>
    </row>
    <row r="13" spans="1:13">
      <c r="A13" s="25"/>
      <c r="B13" s="52"/>
      <c r="C13" s="52"/>
      <c r="D13" s="318"/>
      <c r="E13" s="318"/>
      <c r="F13" s="318"/>
      <c r="G13" s="319"/>
      <c r="H13" s="320"/>
      <c r="I13" s="64"/>
      <c r="J13" s="291"/>
      <c r="K13" s="291"/>
      <c r="L13" s="64"/>
      <c r="M13" s="230"/>
    </row>
    <row r="14" spans="1:13">
      <c r="A14" s="25"/>
      <c r="B14" s="52"/>
      <c r="C14" s="52"/>
      <c r="D14" s="318"/>
      <c r="E14" s="318"/>
      <c r="F14" s="318"/>
      <c r="G14" s="319"/>
      <c r="H14" s="320"/>
      <c r="I14" s="64"/>
      <c r="J14" s="291"/>
      <c r="K14" s="291"/>
      <c r="L14" s="64"/>
      <c r="M14" s="230"/>
    </row>
    <row r="15" spans="1:13" ht="14.25">
      <c r="A15" s="354" t="s">
        <v>427</v>
      </c>
      <c r="B15" s="360"/>
      <c r="C15" s="360"/>
      <c r="D15" s="361"/>
      <c r="E15" s="361"/>
      <c r="F15" s="361"/>
      <c r="G15" s="362"/>
      <c r="H15" s="320"/>
      <c r="I15" s="64"/>
      <c r="J15" s="291"/>
      <c r="K15" s="291"/>
      <c r="L15" s="64"/>
      <c r="M15" s="230"/>
    </row>
    <row r="16" spans="1:13" ht="13.35" customHeight="1">
      <c r="A16" s="1148" t="s">
        <v>299</v>
      </c>
      <c r="B16" s="1148"/>
      <c r="C16" s="1148"/>
      <c r="D16" s="1148"/>
      <c r="E16" s="1148"/>
      <c r="F16" s="1148"/>
      <c r="G16" s="1148"/>
      <c r="H16" s="25"/>
      <c r="I16" s="64"/>
      <c r="J16" s="291"/>
      <c r="K16" s="291"/>
      <c r="L16" s="64"/>
      <c r="M16" s="230"/>
    </row>
    <row r="17" spans="1:13" ht="14.25">
      <c r="A17" s="363" t="s">
        <v>274</v>
      </c>
      <c r="B17" s="354"/>
      <c r="C17" s="354"/>
      <c r="D17" s="354"/>
      <c r="E17" s="354"/>
      <c r="F17" s="354"/>
      <c r="G17" s="354"/>
      <c r="H17" s="25"/>
      <c r="I17" s="64"/>
      <c r="J17" s="291"/>
      <c r="K17" s="291"/>
      <c r="L17" s="64"/>
      <c r="M17" s="230"/>
    </row>
    <row r="18" spans="1:13" s="151" customFormat="1" ht="15" customHeight="1">
      <c r="A18" s="363" t="s">
        <v>295</v>
      </c>
      <c r="B18" s="354"/>
      <c r="C18" s="363"/>
      <c r="D18" s="363"/>
      <c r="E18" s="363"/>
      <c r="F18" s="363"/>
      <c r="G18" s="363"/>
      <c r="H18" s="179"/>
      <c r="I18" s="179"/>
      <c r="J18" s="291"/>
      <c r="K18" s="291"/>
      <c r="L18" s="64"/>
      <c r="M18" s="230"/>
    </row>
    <row r="19" spans="1:13">
      <c r="M19" s="230"/>
    </row>
  </sheetData>
  <mergeCells count="3">
    <mergeCell ref="K1:L1"/>
    <mergeCell ref="K2:L2"/>
    <mergeCell ref="A16:G16"/>
  </mergeCells>
  <pageMargins left="0.70866141732283472" right="0.70866141732283472" top="0.78740157480314965" bottom="0.78740157480314965" header="0.51181102362204722" footer="0.51181102362204722"/>
  <pageSetup paperSize="9" scale="68" firstPageNumber="0" orientation="landscape" horizontalDpi="300" verticalDpi="300" r:id="rId1"/>
  <headerFooter alignWithMargins="0"/>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sheetPr codeName="Sheet27" enableFormatConditionsCalculation="0">
    <pageSetUpPr fitToPage="1"/>
  </sheetPr>
  <dimension ref="A1:I30"/>
  <sheetViews>
    <sheetView view="pageBreakPreview" zoomScaleSheetLayoutView="100" workbookViewId="0">
      <selection activeCell="M27" sqref="M27"/>
    </sheetView>
  </sheetViews>
  <sheetFormatPr defaultColWidth="11.42578125" defaultRowHeight="12.75"/>
  <cols>
    <col min="1" max="1" width="7" style="151" customWidth="1"/>
    <col min="2" max="2" width="46" style="151" bestFit="1" customWidth="1"/>
    <col min="3" max="3" width="12.85546875" style="151" customWidth="1"/>
    <col min="4" max="4" width="29.42578125" style="151" bestFit="1" customWidth="1"/>
    <col min="5" max="7" width="19.7109375" style="151" customWidth="1"/>
    <col min="8" max="8" width="24" style="151" customWidth="1"/>
  </cols>
  <sheetData>
    <row r="1" spans="1:9" ht="18.600000000000001" customHeight="1" thickBot="1">
      <c r="A1" s="207" t="s">
        <v>197</v>
      </c>
      <c r="B1" s="207"/>
      <c r="C1" s="207"/>
      <c r="D1" s="207"/>
      <c r="E1" s="207"/>
      <c r="F1" s="207"/>
      <c r="G1" s="207"/>
      <c r="H1" s="208" t="s">
        <v>51</v>
      </c>
      <c r="I1" s="387" t="s">
        <v>525</v>
      </c>
    </row>
    <row r="2" spans="1:9" ht="18.600000000000001" customHeight="1" thickBot="1">
      <c r="A2" s="209"/>
      <c r="B2" s="209"/>
      <c r="C2" s="209"/>
      <c r="D2" s="209"/>
      <c r="E2" s="209"/>
      <c r="F2" s="209"/>
      <c r="G2" s="209"/>
      <c r="H2" s="208" t="s">
        <v>286</v>
      </c>
      <c r="I2" s="1080">
        <v>2014</v>
      </c>
    </row>
    <row r="3" spans="1:9" ht="45.6" customHeight="1" thickBot="1">
      <c r="A3" s="210" t="s">
        <v>1</v>
      </c>
      <c r="B3" s="220" t="s">
        <v>198</v>
      </c>
      <c r="C3" s="210" t="s">
        <v>239</v>
      </c>
      <c r="D3" s="210" t="s">
        <v>54</v>
      </c>
      <c r="E3" s="210" t="s">
        <v>240</v>
      </c>
      <c r="F3" s="221" t="s">
        <v>249</v>
      </c>
      <c r="G3" s="221" t="s">
        <v>241</v>
      </c>
      <c r="H3" s="210" t="s">
        <v>275</v>
      </c>
      <c r="I3" s="279" t="s">
        <v>343</v>
      </c>
    </row>
    <row r="4" spans="1:9" s="133" customFormat="1" ht="20.100000000000001" customHeight="1">
      <c r="A4" s="227" t="s">
        <v>399</v>
      </c>
      <c r="B4" s="388" t="s">
        <v>188</v>
      </c>
      <c r="C4" s="389" t="s">
        <v>486</v>
      </c>
      <c r="D4" s="390" t="s">
        <v>582</v>
      </c>
      <c r="E4" s="391" t="s">
        <v>41</v>
      </c>
      <c r="F4" s="392" t="s">
        <v>601</v>
      </c>
      <c r="G4" s="392" t="s">
        <v>601</v>
      </c>
      <c r="H4" s="393" t="s">
        <v>56</v>
      </c>
      <c r="I4" s="280"/>
    </row>
    <row r="5" spans="1:9" s="133" customFormat="1" ht="20.100000000000001" customHeight="1">
      <c r="A5" s="227" t="s">
        <v>399</v>
      </c>
      <c r="B5" s="394" t="s">
        <v>583</v>
      </c>
      <c r="C5" s="389" t="s">
        <v>486</v>
      </c>
      <c r="D5" s="395" t="s">
        <v>613</v>
      </c>
      <c r="E5" s="391" t="s">
        <v>41</v>
      </c>
      <c r="F5" s="392" t="s">
        <v>601</v>
      </c>
      <c r="G5" s="392" t="s">
        <v>601</v>
      </c>
      <c r="H5" s="396" t="s">
        <v>56</v>
      </c>
      <c r="I5" s="258"/>
    </row>
    <row r="6" spans="1:9" s="133" customFormat="1" ht="20.100000000000001" customHeight="1">
      <c r="A6" s="227" t="s">
        <v>399</v>
      </c>
      <c r="B6" s="388" t="s">
        <v>57</v>
      </c>
      <c r="C6" s="389" t="s">
        <v>486</v>
      </c>
      <c r="D6" s="390" t="s">
        <v>582</v>
      </c>
      <c r="E6" s="391" t="s">
        <v>581</v>
      </c>
      <c r="F6" s="397" t="s">
        <v>602</v>
      </c>
      <c r="G6" s="397" t="s">
        <v>603</v>
      </c>
      <c r="H6" s="391" t="s">
        <v>56</v>
      </c>
      <c r="I6" s="258"/>
    </row>
    <row r="7" spans="1:9" s="133" customFormat="1" ht="20.100000000000001" customHeight="1">
      <c r="A7" s="227" t="s">
        <v>399</v>
      </c>
      <c r="B7" s="388" t="s">
        <v>584</v>
      </c>
      <c r="C7" s="389" t="s">
        <v>486</v>
      </c>
      <c r="D7" s="390" t="s">
        <v>582</v>
      </c>
      <c r="E7" s="391" t="s">
        <v>41</v>
      </c>
      <c r="F7" s="397" t="s">
        <v>604</v>
      </c>
      <c r="G7" s="397" t="s">
        <v>601</v>
      </c>
      <c r="H7" s="391" t="s">
        <v>56</v>
      </c>
      <c r="I7" s="258"/>
    </row>
    <row r="8" spans="1:9" s="133" customFormat="1" ht="20.100000000000001" customHeight="1">
      <c r="A8" s="227" t="s">
        <v>399</v>
      </c>
      <c r="B8" s="388" t="s">
        <v>189</v>
      </c>
      <c r="C8" s="389" t="s">
        <v>486</v>
      </c>
      <c r="D8" s="390" t="s">
        <v>58</v>
      </c>
      <c r="E8" s="391" t="s">
        <v>42</v>
      </c>
      <c r="F8" s="397" t="s">
        <v>602</v>
      </c>
      <c r="G8" s="397" t="s">
        <v>605</v>
      </c>
      <c r="H8" s="391" t="s">
        <v>56</v>
      </c>
      <c r="I8" s="258"/>
    </row>
    <row r="9" spans="1:9" s="133" customFormat="1" ht="20.100000000000001" customHeight="1">
      <c r="A9" s="227" t="s">
        <v>399</v>
      </c>
      <c r="B9" s="394" t="s">
        <v>585</v>
      </c>
      <c r="C9" s="389" t="s">
        <v>486</v>
      </c>
      <c r="D9" s="395" t="s">
        <v>614</v>
      </c>
      <c r="E9" s="398" t="s">
        <v>41</v>
      </c>
      <c r="F9" s="397" t="s">
        <v>601</v>
      </c>
      <c r="G9" s="397" t="s">
        <v>601</v>
      </c>
      <c r="H9" s="391" t="s">
        <v>56</v>
      </c>
      <c r="I9" s="258"/>
    </row>
    <row r="10" spans="1:9" s="133" customFormat="1" ht="20.100000000000001" customHeight="1">
      <c r="A10" s="227" t="s">
        <v>399</v>
      </c>
      <c r="B10" s="388" t="s">
        <v>199</v>
      </c>
      <c r="C10" s="389" t="s">
        <v>486</v>
      </c>
      <c r="D10" s="390" t="s">
        <v>582</v>
      </c>
      <c r="E10" s="391" t="s">
        <v>42</v>
      </c>
      <c r="F10" s="397" t="s">
        <v>606</v>
      </c>
      <c r="G10" s="397" t="s">
        <v>607</v>
      </c>
      <c r="H10" s="391" t="s">
        <v>56</v>
      </c>
      <c r="I10" s="258"/>
    </row>
    <row r="11" spans="1:9" s="133" customFormat="1" ht="20.100000000000001" customHeight="1">
      <c r="A11" s="227" t="s">
        <v>399</v>
      </c>
      <c r="B11" s="388" t="s">
        <v>586</v>
      </c>
      <c r="C11" s="389" t="s">
        <v>486</v>
      </c>
      <c r="D11" s="390" t="s">
        <v>582</v>
      </c>
      <c r="E11" s="391" t="s">
        <v>41</v>
      </c>
      <c r="F11" s="397" t="s">
        <v>608</v>
      </c>
      <c r="G11" s="397" t="s">
        <v>609</v>
      </c>
      <c r="H11" s="391" t="s">
        <v>56</v>
      </c>
      <c r="I11" s="258"/>
    </row>
    <row r="12" spans="1:9" s="133" customFormat="1" ht="20.100000000000001" customHeight="1">
      <c r="A12" s="227" t="s">
        <v>399</v>
      </c>
      <c r="B12" s="388" t="s">
        <v>587</v>
      </c>
      <c r="C12" s="389" t="s">
        <v>486</v>
      </c>
      <c r="D12" s="390" t="s">
        <v>582</v>
      </c>
      <c r="E12" s="391" t="s">
        <v>41</v>
      </c>
      <c r="F12" s="397" t="s">
        <v>604</v>
      </c>
      <c r="G12" s="397" t="s">
        <v>607</v>
      </c>
      <c r="H12" s="391" t="s">
        <v>56</v>
      </c>
      <c r="I12" s="258"/>
    </row>
    <row r="13" spans="1:9" s="133" customFormat="1" ht="20.100000000000001" customHeight="1">
      <c r="A13" s="227" t="s">
        <v>399</v>
      </c>
      <c r="B13" s="388" t="s">
        <v>588</v>
      </c>
      <c r="C13" s="389" t="s">
        <v>486</v>
      </c>
      <c r="D13" s="390" t="s">
        <v>582</v>
      </c>
      <c r="E13" s="391" t="s">
        <v>41</v>
      </c>
      <c r="F13" s="397" t="s">
        <v>604</v>
      </c>
      <c r="G13" s="397" t="s">
        <v>607</v>
      </c>
      <c r="H13" s="391" t="s">
        <v>56</v>
      </c>
      <c r="I13" s="258"/>
    </row>
    <row r="14" spans="1:9" s="133" customFormat="1" ht="20.100000000000001" customHeight="1">
      <c r="A14" s="227" t="s">
        <v>399</v>
      </c>
      <c r="B14" s="388" t="s">
        <v>589</v>
      </c>
      <c r="C14" s="389" t="s">
        <v>486</v>
      </c>
      <c r="D14" s="390" t="s">
        <v>582</v>
      </c>
      <c r="E14" s="391" t="s">
        <v>41</v>
      </c>
      <c r="F14" s="397" t="s">
        <v>606</v>
      </c>
      <c r="G14" s="397" t="s">
        <v>607</v>
      </c>
      <c r="H14" s="391" t="s">
        <v>56</v>
      </c>
      <c r="I14" s="258"/>
    </row>
    <row r="15" spans="1:9" s="133" customFormat="1" ht="20.100000000000001" customHeight="1">
      <c r="A15" s="227" t="s">
        <v>399</v>
      </c>
      <c r="B15" s="388" t="s">
        <v>590</v>
      </c>
      <c r="C15" s="389" t="s">
        <v>486</v>
      </c>
      <c r="D15" s="390" t="s">
        <v>582</v>
      </c>
      <c r="E15" s="391" t="s">
        <v>41</v>
      </c>
      <c r="F15" s="397" t="s">
        <v>606</v>
      </c>
      <c r="G15" s="397" t="s">
        <v>607</v>
      </c>
      <c r="H15" s="391" t="s">
        <v>56</v>
      </c>
      <c r="I15" s="258"/>
    </row>
    <row r="16" spans="1:9" s="133" customFormat="1" ht="20.100000000000001" customHeight="1">
      <c r="A16" s="227" t="s">
        <v>399</v>
      </c>
      <c r="B16" s="388" t="s">
        <v>591</v>
      </c>
      <c r="C16" s="389" t="s">
        <v>486</v>
      </c>
      <c r="D16" s="390" t="s">
        <v>582</v>
      </c>
      <c r="E16" s="391" t="s">
        <v>41</v>
      </c>
      <c r="F16" s="397" t="s">
        <v>606</v>
      </c>
      <c r="G16" s="397" t="s">
        <v>607</v>
      </c>
      <c r="H16" s="391" t="s">
        <v>56</v>
      </c>
      <c r="I16" s="258"/>
    </row>
    <row r="17" spans="1:9" s="133" customFormat="1" ht="20.100000000000001" customHeight="1">
      <c r="A17" s="227" t="s">
        <v>399</v>
      </c>
      <c r="B17" s="394" t="s">
        <v>592</v>
      </c>
      <c r="C17" s="389" t="s">
        <v>486</v>
      </c>
      <c r="D17" s="395" t="s">
        <v>615</v>
      </c>
      <c r="E17" s="391" t="s">
        <v>41</v>
      </c>
      <c r="F17" s="397" t="s">
        <v>610</v>
      </c>
      <c r="G17" s="397" t="s">
        <v>610</v>
      </c>
      <c r="H17" s="391" t="s">
        <v>56</v>
      </c>
      <c r="I17" s="258"/>
    </row>
    <row r="18" spans="1:9" s="133" customFormat="1" ht="20.100000000000001" customHeight="1">
      <c r="A18" s="227" t="s">
        <v>399</v>
      </c>
      <c r="B18" s="394" t="s">
        <v>593</v>
      </c>
      <c r="C18" s="389" t="s">
        <v>486</v>
      </c>
      <c r="D18" s="395" t="s">
        <v>594</v>
      </c>
      <c r="E18" s="391" t="s">
        <v>41</v>
      </c>
      <c r="F18" s="397" t="s">
        <v>610</v>
      </c>
      <c r="G18" s="397" t="s">
        <v>610</v>
      </c>
      <c r="H18" s="391" t="s">
        <v>56</v>
      </c>
      <c r="I18" s="258"/>
    </row>
    <row r="19" spans="1:9" s="133" customFormat="1" ht="20.100000000000001" customHeight="1">
      <c r="A19" s="227" t="s">
        <v>399</v>
      </c>
      <c r="B19" s="394" t="s">
        <v>595</v>
      </c>
      <c r="C19" s="389" t="s">
        <v>486</v>
      </c>
      <c r="D19" s="395" t="s">
        <v>614</v>
      </c>
      <c r="E19" s="391" t="s">
        <v>41</v>
      </c>
      <c r="F19" s="397" t="s">
        <v>610</v>
      </c>
      <c r="G19" s="397" t="s">
        <v>610</v>
      </c>
      <c r="H19" s="391" t="s">
        <v>56</v>
      </c>
      <c r="I19" s="258"/>
    </row>
    <row r="20" spans="1:9" s="133" customFormat="1" ht="20.100000000000001" customHeight="1">
      <c r="A20" s="227" t="s">
        <v>399</v>
      </c>
      <c r="B20" s="388" t="s">
        <v>596</v>
      </c>
      <c r="C20" s="389" t="s">
        <v>486</v>
      </c>
      <c r="D20" s="390"/>
      <c r="E20" s="391"/>
      <c r="F20" s="392" t="s">
        <v>611</v>
      </c>
      <c r="G20" s="392" t="s">
        <v>611</v>
      </c>
      <c r="H20" s="396" t="s">
        <v>56</v>
      </c>
      <c r="I20" s="258"/>
    </row>
    <row r="21" spans="1:9" s="133" customFormat="1" ht="20.100000000000001" customHeight="1">
      <c r="A21" s="227" t="s">
        <v>399</v>
      </c>
      <c r="B21" s="399" t="s">
        <v>616</v>
      </c>
      <c r="C21" s="389" t="s">
        <v>486</v>
      </c>
      <c r="D21" s="395" t="s">
        <v>597</v>
      </c>
      <c r="E21" s="391" t="s">
        <v>41</v>
      </c>
      <c r="F21" s="392" t="s">
        <v>611</v>
      </c>
      <c r="G21" s="392" t="s">
        <v>611</v>
      </c>
      <c r="H21" s="393" t="s">
        <v>56</v>
      </c>
      <c r="I21" s="259"/>
    </row>
    <row r="22" spans="1:9" ht="20.100000000000001" customHeight="1">
      <c r="A22" s="227" t="s">
        <v>399</v>
      </c>
      <c r="B22" s="388" t="s">
        <v>598</v>
      </c>
      <c r="C22" s="389" t="s">
        <v>486</v>
      </c>
      <c r="D22" s="395" t="s">
        <v>599</v>
      </c>
      <c r="E22" s="391" t="s">
        <v>41</v>
      </c>
      <c r="F22" s="392" t="s">
        <v>612</v>
      </c>
      <c r="G22" s="392" t="s">
        <v>612</v>
      </c>
      <c r="H22" s="393" t="s">
        <v>56</v>
      </c>
      <c r="I22" s="259"/>
    </row>
    <row r="23" spans="1:9" ht="20.100000000000001" customHeight="1">
      <c r="A23" s="227" t="s">
        <v>399</v>
      </c>
      <c r="B23" s="388" t="s">
        <v>617</v>
      </c>
      <c r="C23" s="389" t="s">
        <v>486</v>
      </c>
      <c r="D23" s="395" t="s">
        <v>599</v>
      </c>
      <c r="E23" s="391" t="s">
        <v>41</v>
      </c>
      <c r="F23" s="392" t="s">
        <v>610</v>
      </c>
      <c r="G23" s="392" t="s">
        <v>610</v>
      </c>
      <c r="H23" s="393" t="s">
        <v>56</v>
      </c>
      <c r="I23" s="259"/>
    </row>
    <row r="24" spans="1:9" ht="20.100000000000001" customHeight="1">
      <c r="A24" s="227" t="s">
        <v>399</v>
      </c>
      <c r="B24" s="400" t="s">
        <v>600</v>
      </c>
      <c r="C24" s="389"/>
      <c r="D24" s="395"/>
      <c r="E24" s="401"/>
      <c r="F24" s="392"/>
      <c r="G24" s="392"/>
      <c r="H24" s="393"/>
      <c r="I24" s="259"/>
    </row>
    <row r="25" spans="1:9">
      <c r="A25" s="16"/>
      <c r="B25" s="215"/>
      <c r="C25" s="216"/>
      <c r="D25" s="222"/>
      <c r="E25" s="217"/>
      <c r="F25" s="214"/>
      <c r="G25" s="214"/>
      <c r="H25" s="216"/>
      <c r="I25" s="259"/>
    </row>
    <row r="26" spans="1:9">
      <c r="A26" s="16"/>
      <c r="B26" s="215"/>
      <c r="C26" s="216"/>
      <c r="D26" s="222"/>
      <c r="E26" s="217"/>
      <c r="F26" s="214"/>
      <c r="G26" s="214"/>
      <c r="H26" s="216"/>
      <c r="I26" s="259"/>
    </row>
    <row r="27" spans="1:9">
      <c r="A27" s="16"/>
      <c r="B27" s="215"/>
      <c r="C27" s="216"/>
      <c r="D27" s="222"/>
      <c r="E27" s="217"/>
      <c r="F27" s="214"/>
      <c r="G27" s="214"/>
      <c r="H27" s="216"/>
      <c r="I27" s="260"/>
    </row>
    <row r="28" spans="1:9" ht="14.45" customHeight="1">
      <c r="A28" s="218" t="s">
        <v>276</v>
      </c>
      <c r="B28" s="219"/>
      <c r="C28" s="219"/>
      <c r="D28" s="219"/>
      <c r="E28" s="219"/>
      <c r="F28" s="219"/>
      <c r="G28" s="219"/>
      <c r="H28" s="120"/>
      <c r="I28" s="230"/>
    </row>
    <row r="29" spans="1:9">
      <c r="A29" s="218" t="s">
        <v>429</v>
      </c>
      <c r="I29" s="230"/>
    </row>
    <row r="30" spans="1:9">
      <c r="C30" s="272"/>
    </row>
  </sheetData>
  <pageMargins left="0.70866141732283472" right="0.70866141732283472" top="0.78740157480314965" bottom="0.78740157480314965" header="0.51181102362204722" footer="0.51181102362204722"/>
  <pageSetup paperSize="9" scale="70" firstPageNumber="0" orientation="landscape" horizontalDpi="300" verticalDpi="300" r:id="rId1"/>
  <headerFooter alignWithMargins="0"/>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sheetPr codeName="Sheet24" enableFormatConditionsCalculation="0"/>
  <dimension ref="A1:I32"/>
  <sheetViews>
    <sheetView view="pageBreakPreview" zoomScaleSheetLayoutView="100" workbookViewId="0">
      <selection activeCell="M15" sqref="M15"/>
    </sheetView>
  </sheetViews>
  <sheetFormatPr defaultColWidth="11.42578125" defaultRowHeight="12.75"/>
  <cols>
    <col min="1" max="1" width="10.42578125" style="25" customWidth="1"/>
    <col min="2" max="2" width="25.7109375" style="40" customWidth="1"/>
    <col min="3" max="3" width="12.7109375" style="1" customWidth="1"/>
    <col min="4" max="4" width="43.85546875" style="1" customWidth="1"/>
    <col min="5" max="5" width="30.7109375" style="1" customWidth="1"/>
    <col min="6" max="6" width="12.85546875" style="1" customWidth="1"/>
    <col min="7" max="7" width="15.42578125" style="1" customWidth="1"/>
    <col min="8" max="8" width="20" style="1" customWidth="1"/>
    <col min="9" max="9" width="16.28515625" style="41" customWidth="1"/>
  </cols>
  <sheetData>
    <row r="1" spans="1:9" ht="16.5" customHeight="1" thickBot="1">
      <c r="A1" s="43" t="s">
        <v>200</v>
      </c>
      <c r="B1" s="43"/>
      <c r="C1" s="43"/>
      <c r="D1" s="43"/>
      <c r="E1" s="43"/>
      <c r="F1" s="43"/>
      <c r="G1" s="334" t="s">
        <v>51</v>
      </c>
      <c r="H1" s="335" t="s">
        <v>525</v>
      </c>
    </row>
    <row r="2" spans="1:9" ht="15.75" customHeight="1" thickBot="1">
      <c r="A2" s="100"/>
      <c r="B2" s="44"/>
      <c r="C2" s="44"/>
      <c r="D2" s="44"/>
      <c r="E2" s="44"/>
      <c r="F2" s="44"/>
      <c r="G2" s="334" t="s">
        <v>286</v>
      </c>
      <c r="H2" s="651">
        <v>2014</v>
      </c>
    </row>
    <row r="3" spans="1:9" ht="39" thickBot="1">
      <c r="A3" s="3" t="s">
        <v>1</v>
      </c>
      <c r="B3" s="333" t="s">
        <v>10</v>
      </c>
      <c r="C3" s="3" t="s">
        <v>201</v>
      </c>
      <c r="D3" s="3" t="s">
        <v>202</v>
      </c>
      <c r="E3" s="3" t="s">
        <v>203</v>
      </c>
      <c r="F3" s="3" t="s">
        <v>204</v>
      </c>
      <c r="G3" s="126" t="s">
        <v>205</v>
      </c>
      <c r="H3" s="140" t="s">
        <v>206</v>
      </c>
      <c r="I3" s="279" t="s">
        <v>343</v>
      </c>
    </row>
    <row r="4" spans="1:9" s="133" customFormat="1" ht="25.5">
      <c r="A4" s="144" t="s">
        <v>399</v>
      </c>
      <c r="B4" s="490" t="s">
        <v>25</v>
      </c>
      <c r="C4" s="145">
        <v>1</v>
      </c>
      <c r="D4" s="146" t="s">
        <v>301</v>
      </c>
      <c r="E4" s="146" t="s">
        <v>305</v>
      </c>
      <c r="F4" s="491" t="s">
        <v>65</v>
      </c>
      <c r="G4" s="492" t="s">
        <v>826</v>
      </c>
      <c r="H4" s="493" t="s">
        <v>147</v>
      </c>
      <c r="I4" s="280"/>
    </row>
    <row r="5" spans="1:9" s="133" customFormat="1" ht="25.5">
      <c r="A5" s="144" t="s">
        <v>399</v>
      </c>
      <c r="B5" s="490" t="s">
        <v>25</v>
      </c>
      <c r="C5" s="145">
        <v>2</v>
      </c>
      <c r="D5" s="146" t="s">
        <v>302</v>
      </c>
      <c r="E5" s="146" t="s">
        <v>305</v>
      </c>
      <c r="F5" s="491" t="s">
        <v>65</v>
      </c>
      <c r="G5" s="492" t="s">
        <v>826</v>
      </c>
      <c r="H5" s="494" t="s">
        <v>147</v>
      </c>
      <c r="I5" s="258"/>
    </row>
    <row r="6" spans="1:9" s="133" customFormat="1" ht="25.5">
      <c r="A6" s="144" t="s">
        <v>399</v>
      </c>
      <c r="B6" s="490" t="s">
        <v>25</v>
      </c>
      <c r="C6" s="145">
        <v>3</v>
      </c>
      <c r="D6" s="146" t="s">
        <v>303</v>
      </c>
      <c r="E6" s="146" t="s">
        <v>305</v>
      </c>
      <c r="F6" s="491" t="s">
        <v>65</v>
      </c>
      <c r="G6" s="492" t="s">
        <v>826</v>
      </c>
      <c r="H6" s="494" t="s">
        <v>147</v>
      </c>
      <c r="I6" s="258"/>
    </row>
    <row r="7" spans="1:9" s="133" customFormat="1" ht="25.5">
      <c r="A7" s="144" t="s">
        <v>399</v>
      </c>
      <c r="B7" s="490" t="s">
        <v>25</v>
      </c>
      <c r="C7" s="145">
        <v>4</v>
      </c>
      <c r="D7" s="146" t="s">
        <v>304</v>
      </c>
      <c r="E7" s="146" t="s">
        <v>306</v>
      </c>
      <c r="F7" s="491" t="s">
        <v>65</v>
      </c>
      <c r="G7" s="492" t="s">
        <v>826</v>
      </c>
      <c r="H7" s="494" t="s">
        <v>147</v>
      </c>
      <c r="I7" s="259"/>
    </row>
    <row r="8" spans="1:9" s="133" customFormat="1" ht="25.5">
      <c r="A8" s="144" t="s">
        <v>399</v>
      </c>
      <c r="B8" s="490" t="s">
        <v>25</v>
      </c>
      <c r="C8" s="145">
        <v>5</v>
      </c>
      <c r="D8" s="146" t="s">
        <v>207</v>
      </c>
      <c r="E8" s="146" t="s">
        <v>208</v>
      </c>
      <c r="F8" s="491" t="s">
        <v>65</v>
      </c>
      <c r="G8" s="495" t="s">
        <v>826</v>
      </c>
      <c r="H8" s="496" t="s">
        <v>827</v>
      </c>
      <c r="I8" s="259"/>
    </row>
    <row r="9" spans="1:9" s="133" customFormat="1" ht="25.5">
      <c r="A9" s="144" t="s">
        <v>399</v>
      </c>
      <c r="B9" s="490" t="s">
        <v>25</v>
      </c>
      <c r="C9" s="145">
        <v>6</v>
      </c>
      <c r="D9" s="142" t="s">
        <v>209</v>
      </c>
      <c r="E9" s="142" t="s">
        <v>208</v>
      </c>
      <c r="F9" s="491" t="s">
        <v>65</v>
      </c>
      <c r="G9" s="495" t="s">
        <v>826</v>
      </c>
      <c r="H9" s="496" t="s">
        <v>827</v>
      </c>
      <c r="I9" s="259"/>
    </row>
    <row r="10" spans="1:9" s="133" customFormat="1" ht="25.5">
      <c r="A10" s="144" t="s">
        <v>399</v>
      </c>
      <c r="B10" s="490" t="s">
        <v>25</v>
      </c>
      <c r="C10" s="145">
        <v>7</v>
      </c>
      <c r="D10" s="142" t="s">
        <v>210</v>
      </c>
      <c r="E10" s="142" t="s">
        <v>208</v>
      </c>
      <c r="F10" s="491" t="s">
        <v>65</v>
      </c>
      <c r="G10" s="495" t="s">
        <v>826</v>
      </c>
      <c r="H10" s="496" t="s">
        <v>827</v>
      </c>
      <c r="I10" s="259"/>
    </row>
    <row r="11" spans="1:9" s="133" customFormat="1" ht="38.25">
      <c r="A11" s="144" t="s">
        <v>399</v>
      </c>
      <c r="B11" s="490" t="s">
        <v>25</v>
      </c>
      <c r="C11" s="131">
        <v>8</v>
      </c>
      <c r="D11" s="142" t="s">
        <v>211</v>
      </c>
      <c r="E11" s="142" t="s">
        <v>212</v>
      </c>
      <c r="F11" s="491" t="s">
        <v>65</v>
      </c>
      <c r="G11" s="497" t="s">
        <v>828</v>
      </c>
      <c r="H11" s="498" t="s">
        <v>147</v>
      </c>
      <c r="I11" s="259"/>
    </row>
    <row r="12" spans="1:9" s="133" customFormat="1" ht="38.25">
      <c r="A12" s="144" t="s">
        <v>399</v>
      </c>
      <c r="B12" s="490" t="s">
        <v>25</v>
      </c>
      <c r="C12" s="131">
        <v>8</v>
      </c>
      <c r="D12" s="142" t="s">
        <v>211</v>
      </c>
      <c r="E12" s="142" t="s">
        <v>213</v>
      </c>
      <c r="F12" s="491" t="s">
        <v>65</v>
      </c>
      <c r="G12" s="497" t="s">
        <v>828</v>
      </c>
      <c r="H12" s="498" t="s">
        <v>147</v>
      </c>
      <c r="I12" s="259"/>
    </row>
    <row r="13" spans="1:9" s="133" customFormat="1" ht="38.25">
      <c r="A13" s="144" t="s">
        <v>399</v>
      </c>
      <c r="B13" s="490" t="s">
        <v>25</v>
      </c>
      <c r="C13" s="131">
        <v>8</v>
      </c>
      <c r="D13" s="142" t="s">
        <v>211</v>
      </c>
      <c r="E13" s="142" t="s">
        <v>214</v>
      </c>
      <c r="F13" s="491" t="s">
        <v>65</v>
      </c>
      <c r="G13" s="497" t="s">
        <v>828</v>
      </c>
      <c r="H13" s="498" t="s">
        <v>147</v>
      </c>
      <c r="I13" s="259"/>
    </row>
    <row r="14" spans="1:9" s="133" customFormat="1" ht="25.5">
      <c r="A14" s="144" t="s">
        <v>399</v>
      </c>
      <c r="B14" s="490" t="s">
        <v>25</v>
      </c>
      <c r="C14" s="147">
        <v>9</v>
      </c>
      <c r="D14" s="148" t="s">
        <v>215</v>
      </c>
      <c r="E14" s="142" t="s">
        <v>216</v>
      </c>
      <c r="F14" s="491" t="s">
        <v>65</v>
      </c>
      <c r="G14" s="499" t="s">
        <v>829</v>
      </c>
      <c r="H14" s="500" t="s">
        <v>147</v>
      </c>
      <c r="I14" s="260"/>
    </row>
    <row r="15" spans="1:9">
      <c r="A15" s="101"/>
      <c r="B15" s="102"/>
      <c r="C15" s="25"/>
      <c r="I15" s="230"/>
    </row>
    <row r="16" spans="1:9">
      <c r="A16" s="101"/>
      <c r="B16" s="102"/>
      <c r="C16" s="25"/>
      <c r="I16" s="230"/>
    </row>
    <row r="17" spans="1:3">
      <c r="A17" s="101"/>
      <c r="B17" s="62"/>
      <c r="C17" s="25"/>
    </row>
    <row r="18" spans="1:3">
      <c r="A18" s="101"/>
      <c r="B18" s="102"/>
      <c r="C18" s="25"/>
    </row>
    <row r="19" spans="1:3">
      <c r="A19" s="101"/>
      <c r="B19" s="102"/>
      <c r="C19" s="25"/>
    </row>
    <row r="20" spans="1:3">
      <c r="A20" s="101"/>
      <c r="B20" s="102"/>
      <c r="C20" s="25"/>
    </row>
    <row r="21" spans="1:3">
      <c r="A21" s="102"/>
      <c r="B21" s="101"/>
      <c r="C21" s="25"/>
    </row>
    <row r="22" spans="1:3">
      <c r="A22" s="102"/>
      <c r="B22" s="101"/>
      <c r="C22" s="25"/>
    </row>
    <row r="23" spans="1:3">
      <c r="A23" s="101"/>
      <c r="B23" s="101"/>
      <c r="C23" s="25"/>
    </row>
    <row r="24" spans="1:3">
      <c r="A24" s="101"/>
      <c r="B24" s="101"/>
      <c r="C24" s="25"/>
    </row>
    <row r="25" spans="1:3">
      <c r="A25" s="101"/>
      <c r="B25" s="101"/>
      <c r="C25" s="25"/>
    </row>
    <row r="26" spans="1:3">
      <c r="A26" s="101"/>
      <c r="B26" s="101"/>
      <c r="C26" s="25"/>
    </row>
    <row r="27" spans="1:3">
      <c r="A27" s="102"/>
      <c r="B27" s="103"/>
      <c r="C27" s="25"/>
    </row>
    <row r="29" spans="1:3">
      <c r="A29" s="64"/>
    </row>
    <row r="30" spans="1:3">
      <c r="A30" s="64"/>
    </row>
    <row r="31" spans="1:3">
      <c r="A31" s="64"/>
    </row>
    <row r="32" spans="1:3">
      <c r="A32" s="64"/>
    </row>
  </sheetData>
  <phoneticPr fontId="29" type="noConversion"/>
  <pageMargins left="0.7" right="0.7" top="0.75" bottom="0.75" header="0.51180555555555551" footer="0.51180555555555551"/>
  <pageSetup paperSize="9" scale="42"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sheetPr codeName="Sheet25" enableFormatConditionsCalculation="0"/>
  <dimension ref="A1:V33"/>
  <sheetViews>
    <sheetView view="pageBreakPreview" topLeftCell="A25" zoomScaleNormal="70" zoomScaleSheetLayoutView="100" zoomScalePageLayoutView="70" workbookViewId="0">
      <selection activeCell="V8" sqref="V8"/>
    </sheetView>
  </sheetViews>
  <sheetFormatPr defaultColWidth="5.7109375" defaultRowHeight="20.100000000000001" customHeight="1"/>
  <cols>
    <col min="1" max="1" width="8.7109375" style="151" customWidth="1"/>
    <col min="2" max="2" width="32.28515625" style="4" customWidth="1"/>
    <col min="3" max="3" width="22.85546875" style="5" customWidth="1"/>
    <col min="4" max="4" width="5.7109375" style="5" customWidth="1"/>
    <col min="5" max="5" width="7.5703125" style="5" customWidth="1"/>
    <col min="6" max="20" width="5.7109375" style="5" customWidth="1"/>
    <col min="21" max="21" width="5.7109375" style="6"/>
    <col min="22" max="22" width="17" style="6" customWidth="1"/>
    <col min="23" max="16384" width="5.7109375" style="6"/>
  </cols>
  <sheetData>
    <row r="1" spans="1:22" ht="25.35" customHeight="1">
      <c r="A1" s="104" t="s">
        <v>236</v>
      </c>
      <c r="B1" s="104"/>
      <c r="C1" s="104"/>
      <c r="D1" s="104"/>
      <c r="E1" s="104"/>
      <c r="F1" s="104"/>
      <c r="G1" s="104"/>
      <c r="H1" s="104"/>
      <c r="I1" s="104"/>
      <c r="J1" s="104"/>
      <c r="K1" s="104"/>
      <c r="L1" s="104"/>
      <c r="M1" s="104"/>
      <c r="N1" s="104"/>
      <c r="O1" s="104"/>
      <c r="P1" s="104"/>
      <c r="Q1" s="105"/>
      <c r="R1" s="1149" t="s">
        <v>0</v>
      </c>
      <c r="S1" s="1149"/>
      <c r="T1" s="1150" t="s">
        <v>525</v>
      </c>
      <c r="U1" s="1150"/>
    </row>
    <row r="2" spans="1:22" ht="25.35" customHeight="1">
      <c r="A2" s="106"/>
      <c r="B2" s="106"/>
      <c r="C2" s="106"/>
      <c r="D2" s="106"/>
      <c r="E2" s="106"/>
      <c r="F2" s="106"/>
      <c r="G2" s="106"/>
      <c r="H2" s="106"/>
      <c r="I2" s="106"/>
      <c r="J2" s="106"/>
      <c r="K2" s="106"/>
      <c r="L2" s="106"/>
      <c r="M2" s="106"/>
      <c r="N2" s="106"/>
      <c r="O2" s="106"/>
      <c r="P2" s="106"/>
      <c r="Q2" s="107"/>
      <c r="R2" s="1149" t="s">
        <v>286</v>
      </c>
      <c r="S2" s="1149"/>
      <c r="T2" s="1151" t="s">
        <v>622</v>
      </c>
      <c r="U2" s="1151"/>
    </row>
    <row r="3" spans="1:22" ht="13.5" customHeight="1" thickBot="1">
      <c r="A3" s="655"/>
      <c r="B3" s="249"/>
      <c r="C3" s="336"/>
      <c r="D3" s="1156" t="s">
        <v>89</v>
      </c>
      <c r="E3" s="1156"/>
      <c r="F3" s="1150" t="s">
        <v>217</v>
      </c>
      <c r="G3" s="1150"/>
      <c r="H3" s="1150"/>
      <c r="I3" s="1150"/>
      <c r="J3" s="1150"/>
      <c r="K3" s="1150"/>
      <c r="L3" s="1150"/>
      <c r="M3" s="1150"/>
      <c r="N3" s="1150"/>
      <c r="O3" s="1150"/>
      <c r="P3" s="1150"/>
      <c r="Q3" s="1150"/>
      <c r="R3" s="1150"/>
      <c r="S3" s="1150"/>
      <c r="T3" s="1150"/>
      <c r="U3" s="1150"/>
    </row>
    <row r="4" spans="1:22" ht="150" customHeight="1" thickBot="1">
      <c r="A4" s="285" t="s">
        <v>1</v>
      </c>
      <c r="B4" s="337" t="s">
        <v>218</v>
      </c>
      <c r="C4" s="338" t="s">
        <v>219</v>
      </c>
      <c r="D4" s="1156"/>
      <c r="E4" s="1156"/>
      <c r="F4" s="339" t="s">
        <v>123</v>
      </c>
      <c r="G4" s="340" t="s">
        <v>220</v>
      </c>
      <c r="H4" s="339" t="s">
        <v>221</v>
      </c>
      <c r="I4" s="340" t="s">
        <v>222</v>
      </c>
      <c r="J4" s="341" t="s">
        <v>223</v>
      </c>
      <c r="K4" s="341" t="s">
        <v>224</v>
      </c>
      <c r="L4" s="339" t="s">
        <v>225</v>
      </c>
      <c r="M4" s="342" t="s">
        <v>226</v>
      </c>
      <c r="N4" s="342" t="s">
        <v>227</v>
      </c>
      <c r="O4" s="343" t="s">
        <v>228</v>
      </c>
      <c r="P4" s="339" t="s">
        <v>229</v>
      </c>
      <c r="Q4" s="342" t="s">
        <v>99</v>
      </c>
      <c r="R4" s="342" t="s">
        <v>100</v>
      </c>
      <c r="S4" s="343" t="s">
        <v>230</v>
      </c>
      <c r="T4" s="344" t="s">
        <v>231</v>
      </c>
      <c r="U4" s="344" t="s">
        <v>232</v>
      </c>
      <c r="V4" s="279" t="s">
        <v>343</v>
      </c>
    </row>
    <row r="5" spans="1:22" ht="76.5">
      <c r="A5" s="31" t="s">
        <v>399</v>
      </c>
      <c r="B5" s="1083" t="s">
        <v>1008</v>
      </c>
      <c r="C5" s="690" t="s">
        <v>1013</v>
      </c>
      <c r="D5" s="1154" t="s">
        <v>1009</v>
      </c>
      <c r="E5" s="1155" t="s">
        <v>233</v>
      </c>
      <c r="F5" s="60"/>
      <c r="G5" s="657"/>
      <c r="H5" s="60"/>
      <c r="I5" s="657"/>
      <c r="J5" s="61"/>
      <c r="K5" s="61"/>
      <c r="L5" s="60"/>
      <c r="M5" s="19"/>
      <c r="N5" s="19"/>
      <c r="O5" s="59"/>
      <c r="P5" s="60"/>
      <c r="Q5" s="19"/>
      <c r="R5" s="19"/>
      <c r="S5" s="59"/>
      <c r="T5" s="1084" t="s">
        <v>6</v>
      </c>
      <c r="U5" s="1084"/>
      <c r="V5" s="1085" t="s">
        <v>1014</v>
      </c>
    </row>
    <row r="6" spans="1:22" ht="38.25">
      <c r="A6" s="31" t="s">
        <v>399</v>
      </c>
      <c r="B6" s="1083" t="s">
        <v>1012</v>
      </c>
      <c r="C6" s="1086"/>
      <c r="D6" s="1153"/>
      <c r="E6" s="1153"/>
      <c r="F6" s="60"/>
      <c r="G6" s="657"/>
      <c r="H6" s="60"/>
      <c r="I6" s="657"/>
      <c r="J6" s="61"/>
      <c r="K6" s="61"/>
      <c r="L6" s="60"/>
      <c r="M6" s="19"/>
      <c r="N6" s="19"/>
      <c r="O6" s="59"/>
      <c r="P6" s="60"/>
      <c r="Q6" s="19"/>
      <c r="R6" s="19"/>
      <c r="S6" s="59"/>
      <c r="T6" s="1084"/>
      <c r="U6" s="1084" t="s">
        <v>6</v>
      </c>
      <c r="V6" s="1087"/>
    </row>
    <row r="7" spans="1:22" ht="89.25">
      <c r="A7" s="31" t="s">
        <v>399</v>
      </c>
      <c r="B7" s="688" t="s">
        <v>1011</v>
      </c>
      <c r="C7" s="1082" t="s">
        <v>1026</v>
      </c>
      <c r="D7" s="1152" t="s">
        <v>1010</v>
      </c>
      <c r="E7" s="1152" t="s">
        <v>233</v>
      </c>
      <c r="F7" s="478" t="s">
        <v>6</v>
      </c>
      <c r="G7" s="548"/>
      <c r="H7" s="478" t="s">
        <v>6</v>
      </c>
      <c r="I7" s="478" t="s">
        <v>6</v>
      </c>
      <c r="J7" s="687"/>
      <c r="K7" s="478" t="s">
        <v>6</v>
      </c>
      <c r="L7" s="478" t="s">
        <v>6</v>
      </c>
      <c r="M7" s="478" t="s">
        <v>6</v>
      </c>
      <c r="N7" s="478" t="s">
        <v>6</v>
      </c>
      <c r="O7" s="59"/>
      <c r="P7" s="60"/>
      <c r="Q7" s="19"/>
      <c r="R7" s="19"/>
      <c r="S7" s="59"/>
      <c r="T7" s="1084"/>
      <c r="U7" s="1084"/>
      <c r="V7" s="1087"/>
    </row>
    <row r="8" spans="1:22" ht="89.25">
      <c r="A8" s="31" t="s">
        <v>399</v>
      </c>
      <c r="B8" s="688" t="s">
        <v>1011</v>
      </c>
      <c r="C8" s="1082" t="s">
        <v>885</v>
      </c>
      <c r="D8" s="1152" t="s">
        <v>1010</v>
      </c>
      <c r="E8" s="1152" t="s">
        <v>233</v>
      </c>
      <c r="F8" s="478" t="s">
        <v>6</v>
      </c>
      <c r="G8" s="1057"/>
      <c r="H8" s="478" t="s">
        <v>6</v>
      </c>
      <c r="I8" s="478" t="s">
        <v>6</v>
      </c>
      <c r="J8" s="1081"/>
      <c r="K8" s="478" t="s">
        <v>6</v>
      </c>
      <c r="L8" s="478" t="s">
        <v>6</v>
      </c>
      <c r="M8" s="478" t="s">
        <v>6</v>
      </c>
      <c r="N8" s="478" t="s">
        <v>6</v>
      </c>
      <c r="O8" s="949"/>
      <c r="P8" s="946"/>
      <c r="Q8" s="947"/>
      <c r="R8" s="947"/>
      <c r="S8" s="949"/>
      <c r="T8" s="1056"/>
      <c r="U8" s="1056"/>
      <c r="V8" s="762"/>
    </row>
    <row r="9" spans="1:22" ht="89.25">
      <c r="A9" s="31" t="s">
        <v>399</v>
      </c>
      <c r="B9" s="688" t="s">
        <v>1011</v>
      </c>
      <c r="C9" s="1082" t="s">
        <v>1023</v>
      </c>
      <c r="D9" s="1152" t="s">
        <v>1010</v>
      </c>
      <c r="E9" s="1152" t="s">
        <v>233</v>
      </c>
      <c r="F9" s="478" t="s">
        <v>6</v>
      </c>
      <c r="G9" s="1057"/>
      <c r="H9" s="478" t="s">
        <v>6</v>
      </c>
      <c r="I9" s="478" t="s">
        <v>6</v>
      </c>
      <c r="J9" s="1081"/>
      <c r="K9" s="478" t="s">
        <v>6</v>
      </c>
      <c r="L9" s="478" t="s">
        <v>6</v>
      </c>
      <c r="M9" s="478"/>
      <c r="N9" s="478" t="s">
        <v>6</v>
      </c>
      <c r="O9" s="949"/>
      <c r="P9" s="946"/>
      <c r="Q9" s="947"/>
      <c r="R9" s="947"/>
      <c r="S9" s="949"/>
      <c r="T9" s="1056"/>
      <c r="U9" s="1056"/>
      <c r="V9" s="762"/>
    </row>
    <row r="10" spans="1:22" ht="89.25">
      <c r="A10" s="31" t="s">
        <v>399</v>
      </c>
      <c r="B10" s="688" t="s">
        <v>1011</v>
      </c>
      <c r="C10" s="1082" t="s">
        <v>891</v>
      </c>
      <c r="D10" s="1152" t="s">
        <v>1010</v>
      </c>
      <c r="E10" s="1152" t="s">
        <v>233</v>
      </c>
      <c r="F10" s="478" t="s">
        <v>6</v>
      </c>
      <c r="G10" s="1057"/>
      <c r="H10" s="478" t="s">
        <v>6</v>
      </c>
      <c r="I10" s="478" t="s">
        <v>6</v>
      </c>
      <c r="J10" s="1081"/>
      <c r="K10" s="478" t="s">
        <v>6</v>
      </c>
      <c r="L10" s="478" t="s">
        <v>6</v>
      </c>
      <c r="M10" s="478"/>
      <c r="N10" s="478" t="s">
        <v>6</v>
      </c>
      <c r="O10" s="949"/>
      <c r="P10" s="946"/>
      <c r="Q10" s="947"/>
      <c r="R10" s="947"/>
      <c r="S10" s="949"/>
      <c r="T10" s="1056"/>
      <c r="U10" s="1056"/>
      <c r="V10" s="762"/>
    </row>
    <row r="11" spans="1:22" ht="89.25">
      <c r="A11" s="31" t="s">
        <v>399</v>
      </c>
      <c r="B11" s="688" t="s">
        <v>1011</v>
      </c>
      <c r="C11" s="1082" t="s">
        <v>1024</v>
      </c>
      <c r="D11" s="1152" t="s">
        <v>1010</v>
      </c>
      <c r="E11" s="1152" t="s">
        <v>233</v>
      </c>
      <c r="F11" s="478" t="s">
        <v>6</v>
      </c>
      <c r="G11" s="1057"/>
      <c r="H11" s="478" t="s">
        <v>6</v>
      </c>
      <c r="I11" s="478" t="s">
        <v>6</v>
      </c>
      <c r="J11" s="1081"/>
      <c r="K11" s="478" t="s">
        <v>6</v>
      </c>
      <c r="L11" s="478" t="s">
        <v>6</v>
      </c>
      <c r="M11" s="478" t="s">
        <v>6</v>
      </c>
      <c r="N11" s="478" t="s">
        <v>6</v>
      </c>
      <c r="O11" s="949"/>
      <c r="P11" s="946"/>
      <c r="Q11" s="947"/>
      <c r="R11" s="947"/>
      <c r="S11" s="949"/>
      <c r="T11" s="1056"/>
      <c r="U11" s="1056"/>
      <c r="V11" s="762"/>
    </row>
    <row r="12" spans="1:22" ht="89.25">
      <c r="A12" s="31" t="s">
        <v>399</v>
      </c>
      <c r="B12" s="688" t="s">
        <v>1011</v>
      </c>
      <c r="C12" s="1082" t="s">
        <v>1025</v>
      </c>
      <c r="D12" s="1152" t="s">
        <v>1010</v>
      </c>
      <c r="E12" s="1152" t="s">
        <v>233</v>
      </c>
      <c r="F12" s="478" t="s">
        <v>6</v>
      </c>
      <c r="G12" s="1057"/>
      <c r="H12" s="478" t="s">
        <v>6</v>
      </c>
      <c r="I12" s="478" t="s">
        <v>6</v>
      </c>
      <c r="J12" s="1081"/>
      <c r="K12" s="478" t="s">
        <v>6</v>
      </c>
      <c r="L12" s="478" t="s">
        <v>6</v>
      </c>
      <c r="M12" s="478"/>
      <c r="N12" s="478" t="s">
        <v>6</v>
      </c>
      <c r="O12" s="949"/>
      <c r="P12" s="946"/>
      <c r="Q12" s="947"/>
      <c r="R12" s="947"/>
      <c r="S12" s="949"/>
      <c r="T12" s="1056"/>
      <c r="U12" s="1056"/>
      <c r="V12" s="762"/>
    </row>
    <row r="13" spans="1:22" ht="89.25">
      <c r="A13" s="31" t="s">
        <v>399</v>
      </c>
      <c r="B13" s="688" t="s">
        <v>1011</v>
      </c>
      <c r="C13" s="1082" t="s">
        <v>898</v>
      </c>
      <c r="D13" s="1152" t="s">
        <v>1010</v>
      </c>
      <c r="E13" s="1152" t="s">
        <v>233</v>
      </c>
      <c r="F13" s="478" t="s">
        <v>6</v>
      </c>
      <c r="G13" s="1057"/>
      <c r="H13" s="478" t="s">
        <v>6</v>
      </c>
      <c r="I13" s="478" t="s">
        <v>6</v>
      </c>
      <c r="J13" s="1081"/>
      <c r="K13" s="478" t="s">
        <v>6</v>
      </c>
      <c r="L13" s="478" t="s">
        <v>6</v>
      </c>
      <c r="M13" s="478"/>
      <c r="N13" s="478" t="s">
        <v>6</v>
      </c>
      <c r="O13" s="949"/>
      <c r="P13" s="946"/>
      <c r="Q13" s="947"/>
      <c r="R13" s="947"/>
      <c r="S13" s="949"/>
      <c r="T13" s="1056"/>
      <c r="U13" s="1056"/>
      <c r="V13" s="762"/>
    </row>
    <row r="14" spans="1:22" ht="89.25">
      <c r="A14" s="31" t="s">
        <v>399</v>
      </c>
      <c r="B14" s="688" t="s">
        <v>1011</v>
      </c>
      <c r="C14" s="1082" t="s">
        <v>669</v>
      </c>
      <c r="D14" s="1152" t="s">
        <v>1010</v>
      </c>
      <c r="E14" s="1152" t="s">
        <v>233</v>
      </c>
      <c r="F14" s="478" t="s">
        <v>6</v>
      </c>
      <c r="G14" s="1057"/>
      <c r="H14" s="478" t="s">
        <v>6</v>
      </c>
      <c r="I14" s="478" t="s">
        <v>6</v>
      </c>
      <c r="J14" s="1081"/>
      <c r="K14" s="478" t="s">
        <v>6</v>
      </c>
      <c r="L14" s="478" t="s">
        <v>6</v>
      </c>
      <c r="M14" s="478" t="s">
        <v>6</v>
      </c>
      <c r="N14" s="478" t="s">
        <v>6</v>
      </c>
      <c r="O14" s="949"/>
      <c r="P14" s="946"/>
      <c r="Q14" s="947"/>
      <c r="R14" s="947"/>
      <c r="S14" s="949"/>
      <c r="T14" s="1056"/>
      <c r="U14" s="1056"/>
      <c r="V14" s="762"/>
    </row>
    <row r="15" spans="1:22" ht="89.25">
      <c r="A15" s="31" t="s">
        <v>399</v>
      </c>
      <c r="B15" s="688" t="s">
        <v>1011</v>
      </c>
      <c r="C15" s="1082" t="s">
        <v>672</v>
      </c>
      <c r="D15" s="1152" t="s">
        <v>1010</v>
      </c>
      <c r="E15" s="1152" t="s">
        <v>233</v>
      </c>
      <c r="F15" s="478" t="s">
        <v>6</v>
      </c>
      <c r="G15" s="1057"/>
      <c r="H15" s="478" t="s">
        <v>6</v>
      </c>
      <c r="I15" s="478" t="s">
        <v>6</v>
      </c>
      <c r="J15" s="1081"/>
      <c r="K15" s="478" t="s">
        <v>6</v>
      </c>
      <c r="L15" s="478" t="s">
        <v>6</v>
      </c>
      <c r="M15" s="478" t="s">
        <v>6</v>
      </c>
      <c r="N15" s="478" t="s">
        <v>6</v>
      </c>
      <c r="O15" s="949"/>
      <c r="P15" s="946"/>
      <c r="Q15" s="947"/>
      <c r="R15" s="947"/>
      <c r="S15" s="949"/>
      <c r="T15" s="1056"/>
      <c r="U15" s="1056"/>
      <c r="V15" s="762"/>
    </row>
    <row r="16" spans="1:22" ht="89.25">
      <c r="A16" s="31" t="s">
        <v>399</v>
      </c>
      <c r="B16" s="688" t="s">
        <v>1011</v>
      </c>
      <c r="C16" s="1082" t="s">
        <v>905</v>
      </c>
      <c r="D16" s="1152" t="s">
        <v>1010</v>
      </c>
      <c r="E16" s="1152" t="s">
        <v>233</v>
      </c>
      <c r="F16" s="478" t="s">
        <v>6</v>
      </c>
      <c r="G16" s="1057"/>
      <c r="H16" s="478" t="s">
        <v>6</v>
      </c>
      <c r="I16" s="478" t="s">
        <v>6</v>
      </c>
      <c r="J16" s="1081"/>
      <c r="K16" s="478" t="s">
        <v>6</v>
      </c>
      <c r="L16" s="478" t="s">
        <v>6</v>
      </c>
      <c r="M16" s="478" t="s">
        <v>6</v>
      </c>
      <c r="N16" s="478" t="s">
        <v>6</v>
      </c>
      <c r="O16" s="949"/>
      <c r="P16" s="946"/>
      <c r="Q16" s="947"/>
      <c r="R16" s="947"/>
      <c r="S16" s="949"/>
      <c r="T16" s="1056"/>
      <c r="U16" s="1056"/>
      <c r="V16" s="762"/>
    </row>
    <row r="17" spans="1:22" ht="89.25">
      <c r="A17" s="31" t="s">
        <v>399</v>
      </c>
      <c r="B17" s="688" t="s">
        <v>1011</v>
      </c>
      <c r="C17" s="1082" t="s">
        <v>679</v>
      </c>
      <c r="D17" s="1152" t="s">
        <v>1010</v>
      </c>
      <c r="E17" s="1152" t="s">
        <v>233</v>
      </c>
      <c r="F17" s="478" t="s">
        <v>6</v>
      </c>
      <c r="G17" s="1057"/>
      <c r="H17" s="478" t="s">
        <v>6</v>
      </c>
      <c r="I17" s="478" t="s">
        <v>6</v>
      </c>
      <c r="J17" s="1081"/>
      <c r="K17" s="478" t="s">
        <v>6</v>
      </c>
      <c r="L17" s="478" t="s">
        <v>6</v>
      </c>
      <c r="M17" s="478" t="s">
        <v>6</v>
      </c>
      <c r="N17" s="478" t="s">
        <v>6</v>
      </c>
      <c r="O17" s="949"/>
      <c r="P17" s="946"/>
      <c r="Q17" s="947"/>
      <c r="R17" s="947"/>
      <c r="S17" s="949"/>
      <c r="T17" s="1056"/>
      <c r="U17" s="1056"/>
      <c r="V17" s="762"/>
    </row>
    <row r="18" spans="1:22" ht="89.25">
      <c r="A18" s="31" t="s">
        <v>399</v>
      </c>
      <c r="B18" s="688" t="s">
        <v>1011</v>
      </c>
      <c r="C18" s="1082" t="s">
        <v>91</v>
      </c>
      <c r="D18" s="1152" t="s">
        <v>1010</v>
      </c>
      <c r="E18" s="1152" t="s">
        <v>233</v>
      </c>
      <c r="F18" s="478" t="s">
        <v>6</v>
      </c>
      <c r="G18" s="1057"/>
      <c r="H18" s="478" t="s">
        <v>6</v>
      </c>
      <c r="I18" s="478" t="s">
        <v>6</v>
      </c>
      <c r="J18" s="1081"/>
      <c r="K18" s="478" t="s">
        <v>6</v>
      </c>
      <c r="L18" s="478" t="s">
        <v>6</v>
      </c>
      <c r="M18" s="478"/>
      <c r="N18" s="478" t="s">
        <v>6</v>
      </c>
      <c r="O18" s="949"/>
      <c r="P18" s="946"/>
      <c r="Q18" s="947"/>
      <c r="R18" s="947"/>
      <c r="S18" s="949"/>
      <c r="T18" s="1056"/>
      <c r="U18" s="1056"/>
      <c r="V18" s="762"/>
    </row>
    <row r="19" spans="1:22" ht="89.25">
      <c r="A19" s="31" t="s">
        <v>399</v>
      </c>
      <c r="B19" s="688" t="s">
        <v>1011</v>
      </c>
      <c r="C19" s="1082" t="s">
        <v>687</v>
      </c>
      <c r="D19" s="1152" t="s">
        <v>1010</v>
      </c>
      <c r="E19" s="1152" t="s">
        <v>233</v>
      </c>
      <c r="F19" s="478" t="s">
        <v>6</v>
      </c>
      <c r="G19" s="1057"/>
      <c r="H19" s="478" t="s">
        <v>6</v>
      </c>
      <c r="I19" s="478" t="s">
        <v>6</v>
      </c>
      <c r="J19" s="1081"/>
      <c r="K19" s="478" t="s">
        <v>6</v>
      </c>
      <c r="L19" s="478" t="s">
        <v>6</v>
      </c>
      <c r="M19" s="478"/>
      <c r="N19" s="478" t="s">
        <v>6</v>
      </c>
      <c r="O19" s="949"/>
      <c r="P19" s="946"/>
      <c r="Q19" s="947"/>
      <c r="R19" s="947"/>
      <c r="S19" s="949"/>
      <c r="T19" s="1056"/>
      <c r="U19" s="1056"/>
      <c r="V19" s="762"/>
    </row>
    <row r="20" spans="1:22" ht="89.25">
      <c r="A20" s="31" t="s">
        <v>399</v>
      </c>
      <c r="B20" s="688" t="s">
        <v>1011</v>
      </c>
      <c r="C20" s="1082" t="s">
        <v>691</v>
      </c>
      <c r="D20" s="1152" t="s">
        <v>1010</v>
      </c>
      <c r="E20" s="1152" t="s">
        <v>233</v>
      </c>
      <c r="F20" s="478" t="s">
        <v>6</v>
      </c>
      <c r="G20" s="1057"/>
      <c r="H20" s="478" t="s">
        <v>6</v>
      </c>
      <c r="I20" s="478" t="s">
        <v>6</v>
      </c>
      <c r="J20" s="1081"/>
      <c r="K20" s="478" t="s">
        <v>6</v>
      </c>
      <c r="L20" s="478" t="s">
        <v>6</v>
      </c>
      <c r="M20" s="478" t="s">
        <v>6</v>
      </c>
      <c r="N20" s="478" t="s">
        <v>6</v>
      </c>
      <c r="O20" s="949"/>
      <c r="P20" s="946"/>
      <c r="Q20" s="947"/>
      <c r="R20" s="947"/>
      <c r="S20" s="949"/>
      <c r="T20" s="1056"/>
      <c r="U20" s="1056"/>
      <c r="V20" s="762"/>
    </row>
    <row r="21" spans="1:22" ht="89.25">
      <c r="A21" s="31" t="s">
        <v>399</v>
      </c>
      <c r="B21" s="688" t="s">
        <v>1011</v>
      </c>
      <c r="C21" s="1082" t="s">
        <v>911</v>
      </c>
      <c r="D21" s="1152" t="s">
        <v>1010</v>
      </c>
      <c r="E21" s="1152" t="s">
        <v>233</v>
      </c>
      <c r="F21" s="478" t="s">
        <v>6</v>
      </c>
      <c r="G21" s="1057"/>
      <c r="H21" s="478" t="s">
        <v>6</v>
      </c>
      <c r="I21" s="478" t="s">
        <v>6</v>
      </c>
      <c r="J21" s="1081"/>
      <c r="K21" s="478" t="s">
        <v>6</v>
      </c>
      <c r="L21" s="478" t="s">
        <v>6</v>
      </c>
      <c r="M21" s="478"/>
      <c r="N21" s="478" t="s">
        <v>6</v>
      </c>
      <c r="O21" s="949"/>
      <c r="P21" s="946"/>
      <c r="Q21" s="947"/>
      <c r="R21" s="947"/>
      <c r="S21" s="949"/>
      <c r="T21" s="1056"/>
      <c r="U21" s="1056"/>
      <c r="V21" s="762"/>
    </row>
    <row r="22" spans="1:22" ht="89.25">
      <c r="A22" s="31" t="s">
        <v>399</v>
      </c>
      <c r="B22" s="688" t="s">
        <v>1011</v>
      </c>
      <c r="C22" s="1082" t="s">
        <v>695</v>
      </c>
      <c r="D22" s="1152" t="s">
        <v>1010</v>
      </c>
      <c r="E22" s="1152" t="s">
        <v>233</v>
      </c>
      <c r="F22" s="478" t="s">
        <v>6</v>
      </c>
      <c r="G22" s="1057"/>
      <c r="H22" s="478" t="s">
        <v>6</v>
      </c>
      <c r="I22" s="478" t="s">
        <v>6</v>
      </c>
      <c r="J22" s="1081"/>
      <c r="K22" s="478" t="s">
        <v>6</v>
      </c>
      <c r="L22" s="478" t="s">
        <v>6</v>
      </c>
      <c r="M22" s="478"/>
      <c r="N22" s="478" t="s">
        <v>6</v>
      </c>
      <c r="O22" s="949"/>
      <c r="P22" s="946"/>
      <c r="Q22" s="947"/>
      <c r="R22" s="947"/>
      <c r="S22" s="949"/>
      <c r="T22" s="1056"/>
      <c r="U22" s="1056"/>
      <c r="V22" s="762"/>
    </row>
    <row r="23" spans="1:22" ht="89.25">
      <c r="A23" s="31" t="s">
        <v>399</v>
      </c>
      <c r="B23" s="688" t="s">
        <v>1011</v>
      </c>
      <c r="C23" s="1082" t="s">
        <v>797</v>
      </c>
      <c r="D23" s="1152" t="s">
        <v>1010</v>
      </c>
      <c r="E23" s="1152" t="s">
        <v>233</v>
      </c>
      <c r="F23" s="478" t="s">
        <v>6</v>
      </c>
      <c r="G23" s="1057"/>
      <c r="H23" s="478" t="s">
        <v>6</v>
      </c>
      <c r="I23" s="478" t="s">
        <v>6</v>
      </c>
      <c r="J23" s="1081"/>
      <c r="K23" s="478" t="s">
        <v>6</v>
      </c>
      <c r="L23" s="478" t="s">
        <v>6</v>
      </c>
      <c r="M23" s="478" t="s">
        <v>6</v>
      </c>
      <c r="N23" s="478" t="s">
        <v>6</v>
      </c>
      <c r="O23" s="949"/>
      <c r="P23" s="946"/>
      <c r="Q23" s="947"/>
      <c r="R23" s="947"/>
      <c r="S23" s="949"/>
      <c r="T23" s="1056"/>
      <c r="U23" s="1056"/>
      <c r="V23" s="762"/>
    </row>
    <row r="24" spans="1:22" ht="89.25">
      <c r="A24" s="31" t="s">
        <v>399</v>
      </c>
      <c r="B24" s="688" t="s">
        <v>1011</v>
      </c>
      <c r="C24" s="1082" t="s">
        <v>916</v>
      </c>
      <c r="D24" s="1152" t="s">
        <v>1010</v>
      </c>
      <c r="E24" s="1152" t="s">
        <v>233</v>
      </c>
      <c r="F24" s="478" t="s">
        <v>6</v>
      </c>
      <c r="G24" s="1057"/>
      <c r="H24" s="478" t="s">
        <v>6</v>
      </c>
      <c r="I24" s="478" t="s">
        <v>6</v>
      </c>
      <c r="J24" s="1081"/>
      <c r="K24" s="478" t="s">
        <v>6</v>
      </c>
      <c r="L24" s="478" t="s">
        <v>6</v>
      </c>
      <c r="M24" s="478" t="s">
        <v>6</v>
      </c>
      <c r="N24" s="478" t="s">
        <v>6</v>
      </c>
      <c r="O24" s="949"/>
      <c r="P24" s="946"/>
      <c r="Q24" s="947"/>
      <c r="R24" s="947"/>
      <c r="S24" s="949"/>
      <c r="T24" s="1056"/>
      <c r="U24" s="1056"/>
      <c r="V24" s="762"/>
    </row>
    <row r="25" spans="1:22" ht="89.25">
      <c r="A25" s="31" t="s">
        <v>399</v>
      </c>
      <c r="B25" s="688" t="s">
        <v>1011</v>
      </c>
      <c r="C25" s="1082" t="s">
        <v>798</v>
      </c>
      <c r="D25" s="1152" t="s">
        <v>1010</v>
      </c>
      <c r="E25" s="1152" t="s">
        <v>233</v>
      </c>
      <c r="F25" s="478" t="s">
        <v>6</v>
      </c>
      <c r="G25" s="1057"/>
      <c r="H25" s="478" t="s">
        <v>6</v>
      </c>
      <c r="I25" s="478" t="s">
        <v>6</v>
      </c>
      <c r="J25" s="1081"/>
      <c r="K25" s="478" t="s">
        <v>6</v>
      </c>
      <c r="L25" s="478" t="s">
        <v>6</v>
      </c>
      <c r="M25" s="478"/>
      <c r="N25" s="478" t="s">
        <v>6</v>
      </c>
      <c r="O25" s="949"/>
      <c r="P25" s="946"/>
      <c r="Q25" s="947"/>
      <c r="R25" s="947"/>
      <c r="S25" s="949"/>
      <c r="T25" s="1056"/>
      <c r="U25" s="1056"/>
      <c r="V25" s="762"/>
    </row>
    <row r="26" spans="1:22" ht="89.25">
      <c r="A26" s="31" t="s">
        <v>399</v>
      </c>
      <c r="B26" s="688" t="s">
        <v>1011</v>
      </c>
      <c r="C26" s="1082" t="s">
        <v>83</v>
      </c>
      <c r="D26" s="1152" t="s">
        <v>1010</v>
      </c>
      <c r="E26" s="1152" t="s">
        <v>233</v>
      </c>
      <c r="F26" s="478" t="s">
        <v>6</v>
      </c>
      <c r="G26" s="1057"/>
      <c r="H26" s="478" t="s">
        <v>6</v>
      </c>
      <c r="I26" s="478" t="s">
        <v>6</v>
      </c>
      <c r="J26" s="1081"/>
      <c r="K26" s="478" t="s">
        <v>6</v>
      </c>
      <c r="L26" s="478" t="s">
        <v>6</v>
      </c>
      <c r="M26" s="478" t="s">
        <v>6</v>
      </c>
      <c r="N26" s="478" t="s">
        <v>6</v>
      </c>
      <c r="O26" s="949"/>
      <c r="P26" s="946"/>
      <c r="Q26" s="947"/>
      <c r="R26" s="947"/>
      <c r="S26" s="949"/>
      <c r="T26" s="1056"/>
      <c r="U26" s="1056"/>
      <c r="V26" s="762"/>
    </row>
    <row r="27" spans="1:22" ht="89.25">
      <c r="A27" s="31" t="s">
        <v>399</v>
      </c>
      <c r="B27" s="688" t="s">
        <v>1011</v>
      </c>
      <c r="C27" s="1082" t="s">
        <v>795</v>
      </c>
      <c r="D27" s="1152" t="s">
        <v>1010</v>
      </c>
      <c r="E27" s="1152" t="s">
        <v>233</v>
      </c>
      <c r="F27" s="478" t="s">
        <v>6</v>
      </c>
      <c r="G27" s="1057"/>
      <c r="H27" s="478" t="s">
        <v>6</v>
      </c>
      <c r="I27" s="478" t="s">
        <v>6</v>
      </c>
      <c r="J27" s="1081"/>
      <c r="K27" s="478" t="s">
        <v>6</v>
      </c>
      <c r="L27" s="478" t="s">
        <v>6</v>
      </c>
      <c r="M27" s="478" t="s">
        <v>6</v>
      </c>
      <c r="N27" s="478" t="s">
        <v>6</v>
      </c>
      <c r="O27" s="949"/>
      <c r="P27" s="946"/>
      <c r="Q27" s="947"/>
      <c r="R27" s="947"/>
      <c r="S27" s="949"/>
      <c r="T27" s="1056"/>
      <c r="U27" s="1056"/>
      <c r="V27" s="762"/>
    </row>
    <row r="28" spans="1:22" ht="89.25">
      <c r="A28" s="31" t="s">
        <v>399</v>
      </c>
      <c r="B28" s="688" t="s">
        <v>1011</v>
      </c>
      <c r="C28" s="1082" t="s">
        <v>799</v>
      </c>
      <c r="D28" s="1152" t="s">
        <v>1010</v>
      </c>
      <c r="E28" s="1152" t="s">
        <v>233</v>
      </c>
      <c r="F28" s="478" t="s">
        <v>6</v>
      </c>
      <c r="G28" s="1057"/>
      <c r="H28" s="478" t="s">
        <v>6</v>
      </c>
      <c r="I28" s="478" t="s">
        <v>6</v>
      </c>
      <c r="J28" s="1081"/>
      <c r="K28" s="478" t="s">
        <v>6</v>
      </c>
      <c r="L28" s="478" t="s">
        <v>6</v>
      </c>
      <c r="M28" s="478" t="s">
        <v>6</v>
      </c>
      <c r="N28" s="478" t="s">
        <v>6</v>
      </c>
      <c r="O28" s="949"/>
      <c r="P28" s="946"/>
      <c r="Q28" s="947"/>
      <c r="R28" s="947"/>
      <c r="S28" s="949"/>
      <c r="T28" s="1056"/>
      <c r="U28" s="1056"/>
      <c r="V28" s="762"/>
    </row>
    <row r="29" spans="1:22" ht="89.25">
      <c r="A29" s="31" t="s">
        <v>399</v>
      </c>
      <c r="B29" s="688" t="s">
        <v>1011</v>
      </c>
      <c r="C29" s="1082" t="s">
        <v>742</v>
      </c>
      <c r="D29" s="1152" t="s">
        <v>1010</v>
      </c>
      <c r="E29" s="1152" t="s">
        <v>233</v>
      </c>
      <c r="F29" s="478" t="s">
        <v>6</v>
      </c>
      <c r="G29" s="1057"/>
      <c r="H29" s="478" t="s">
        <v>6</v>
      </c>
      <c r="I29" s="478" t="s">
        <v>6</v>
      </c>
      <c r="J29" s="1081"/>
      <c r="K29" s="478" t="s">
        <v>6</v>
      </c>
      <c r="L29" s="478" t="s">
        <v>6</v>
      </c>
      <c r="M29" s="478" t="s">
        <v>6</v>
      </c>
      <c r="N29" s="478" t="s">
        <v>6</v>
      </c>
      <c r="O29" s="949"/>
      <c r="P29" s="946"/>
      <c r="Q29" s="947"/>
      <c r="R29" s="947"/>
      <c r="S29" s="949"/>
      <c r="T29" s="1056"/>
      <c r="U29" s="1056"/>
      <c r="V29" s="762"/>
    </row>
    <row r="30" spans="1:22" ht="41.25" customHeight="1">
      <c r="A30" s="31" t="s">
        <v>399</v>
      </c>
      <c r="B30" s="688" t="s">
        <v>1015</v>
      </c>
      <c r="C30" s="688" t="s">
        <v>234</v>
      </c>
      <c r="D30" s="1154" t="s">
        <v>1009</v>
      </c>
      <c r="E30" s="1155" t="s">
        <v>233</v>
      </c>
      <c r="F30" s="478" t="s">
        <v>6</v>
      </c>
      <c r="G30" s="548"/>
      <c r="H30" s="478" t="s">
        <v>6</v>
      </c>
      <c r="I30" s="478" t="s">
        <v>6</v>
      </c>
      <c r="J30" s="61"/>
      <c r="K30" s="478" t="s">
        <v>6</v>
      </c>
      <c r="L30" s="478" t="s">
        <v>6</v>
      </c>
      <c r="M30" s="478" t="s">
        <v>6</v>
      </c>
      <c r="N30" s="478" t="s">
        <v>6</v>
      </c>
      <c r="O30" s="59"/>
      <c r="P30" s="60"/>
      <c r="Q30" s="19"/>
      <c r="R30" s="19"/>
      <c r="S30" s="59"/>
      <c r="T30" s="1084"/>
      <c r="U30" s="1084"/>
      <c r="V30" s="1087"/>
    </row>
    <row r="31" spans="1:22" ht="51">
      <c r="A31" s="31" t="s">
        <v>399</v>
      </c>
      <c r="B31" s="689" t="s">
        <v>1016</v>
      </c>
      <c r="C31" s="690" t="s">
        <v>1017</v>
      </c>
      <c r="D31" s="1154" t="s">
        <v>1009</v>
      </c>
      <c r="E31" s="1155" t="s">
        <v>233</v>
      </c>
      <c r="F31" s="478" t="s">
        <v>6</v>
      </c>
      <c r="G31" s="548"/>
      <c r="H31" s="478" t="s">
        <v>6</v>
      </c>
      <c r="I31" s="478" t="s">
        <v>6</v>
      </c>
      <c r="J31" s="687"/>
      <c r="K31" s="687"/>
      <c r="L31" s="478" t="s">
        <v>6</v>
      </c>
      <c r="M31" s="19"/>
      <c r="N31" s="19"/>
      <c r="O31" s="59"/>
      <c r="P31" s="60"/>
      <c r="Q31" s="19"/>
      <c r="R31" s="19"/>
      <c r="S31" s="59"/>
      <c r="T31" s="1084"/>
      <c r="U31" s="1084"/>
      <c r="V31" s="1087"/>
    </row>
    <row r="32" spans="1:22" ht="20.100000000000001" customHeight="1">
      <c r="A32" s="31"/>
      <c r="B32" s="486"/>
      <c r="C32" s="18"/>
      <c r="D32" s="1153"/>
      <c r="E32" s="1153"/>
      <c r="F32" s="60"/>
      <c r="G32" s="657"/>
      <c r="H32" s="60"/>
      <c r="I32" s="657"/>
      <c r="J32" s="61"/>
      <c r="K32" s="61"/>
      <c r="L32" s="60"/>
      <c r="M32" s="19"/>
      <c r="N32" s="19"/>
      <c r="O32" s="59"/>
      <c r="P32" s="60"/>
      <c r="Q32" s="19"/>
      <c r="R32" s="19"/>
      <c r="S32" s="59"/>
      <c r="T32" s="1084"/>
      <c r="U32" s="1084"/>
      <c r="V32" s="1087"/>
    </row>
    <row r="33" spans="1:22" ht="20.100000000000001" customHeight="1">
      <c r="A33" s="31"/>
      <c r="B33" s="58"/>
      <c r="C33" s="18"/>
      <c r="D33" s="1153"/>
      <c r="E33" s="1153"/>
      <c r="F33" s="60"/>
      <c r="G33" s="657"/>
      <c r="H33" s="60"/>
      <c r="I33" s="657"/>
      <c r="J33" s="61"/>
      <c r="K33" s="61"/>
      <c r="L33" s="60"/>
      <c r="M33" s="19"/>
      <c r="N33" s="19"/>
      <c r="O33" s="59"/>
      <c r="P33" s="60"/>
      <c r="Q33" s="19"/>
      <c r="R33" s="19"/>
      <c r="S33" s="59"/>
      <c r="T33" s="1084"/>
      <c r="U33" s="1084"/>
      <c r="V33" s="1087"/>
    </row>
  </sheetData>
  <sortState ref="C8:C29">
    <sortCondition ref="C8"/>
  </sortState>
  <mergeCells count="35">
    <mergeCell ref="D20:E20"/>
    <mergeCell ref="D21:E21"/>
    <mergeCell ref="D22:E22"/>
    <mergeCell ref="D23:E23"/>
    <mergeCell ref="D29:E29"/>
    <mergeCell ref="D24:E24"/>
    <mergeCell ref="D25:E25"/>
    <mergeCell ref="D26:E26"/>
    <mergeCell ref="D27:E27"/>
    <mergeCell ref="D28:E28"/>
    <mergeCell ref="D8:E8"/>
    <mergeCell ref="D9:E9"/>
    <mergeCell ref="D31:E31"/>
    <mergeCell ref="D33:E33"/>
    <mergeCell ref="D32:E32"/>
    <mergeCell ref="D30:E30"/>
    <mergeCell ref="D10:E10"/>
    <mergeCell ref="D11:E11"/>
    <mergeCell ref="D12:E12"/>
    <mergeCell ref="D13:E13"/>
    <mergeCell ref="D14:E14"/>
    <mergeCell ref="D15:E15"/>
    <mergeCell ref="D16:E16"/>
    <mergeCell ref="D17:E17"/>
    <mergeCell ref="D18:E18"/>
    <mergeCell ref="D19:E19"/>
    <mergeCell ref="R1:S1"/>
    <mergeCell ref="T1:U1"/>
    <mergeCell ref="R2:S2"/>
    <mergeCell ref="T2:U2"/>
    <mergeCell ref="D7:E7"/>
    <mergeCell ref="F3:U3"/>
    <mergeCell ref="D6:E6"/>
    <mergeCell ref="D5:E5"/>
    <mergeCell ref="D3:E4"/>
  </mergeCells>
  <phoneticPr fontId="29" type="noConversion"/>
  <pageMargins left="0.78749999999999998" right="0.78749999999999998" top="1.0527777777777778" bottom="1.0527777777777778" header="0.78749999999999998" footer="0.78749999999999998"/>
  <pageSetup paperSize="9" scale="46" firstPageNumber="0" orientation="portrait" horizontalDpi="300" verticalDpi="300" r:id="rId1"/>
  <headerFooter alignWithMargins="0">
    <oddHeader>&amp;C&amp;"Times New Roman,Normal"&amp;12&amp;A</oddHeader>
    <oddFooter>&amp;C&amp;"Times New Roman,Normal"&amp;12Page &amp;P</oddFooter>
  </headerFooter>
  <colBreaks count="1" manualBreakCount="1">
    <brk id="22" max="3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codeName="Sheet5"/>
  <dimension ref="A2:I5"/>
  <sheetViews>
    <sheetView view="pageBreakPreview" zoomScale="60" workbookViewId="0">
      <selection activeCell="I2" sqref="A2:I10"/>
    </sheetView>
  </sheetViews>
  <sheetFormatPr defaultColWidth="8.85546875" defaultRowHeight="12.75"/>
  <cols>
    <col min="2" max="2" width="15.7109375" customWidth="1"/>
    <col min="3" max="3" width="17.28515625" customWidth="1"/>
    <col min="4" max="4" width="18.7109375" customWidth="1"/>
    <col min="5" max="5" width="25" customWidth="1"/>
    <col min="6" max="6" width="22.42578125" customWidth="1"/>
    <col min="7" max="7" width="20.42578125" customWidth="1"/>
    <col min="8" max="8" width="22.140625" customWidth="1"/>
  </cols>
  <sheetData>
    <row r="2" spans="1:9" ht="13.5" thickBot="1"/>
    <row r="3" spans="1:9" ht="108.75" customHeight="1" thickBot="1">
      <c r="A3" s="366" t="s">
        <v>437</v>
      </c>
      <c r="B3" s="366" t="s">
        <v>438</v>
      </c>
      <c r="C3" s="366" t="s">
        <v>439</v>
      </c>
      <c r="D3" s="366" t="s">
        <v>440</v>
      </c>
      <c r="E3" s="366" t="s">
        <v>441</v>
      </c>
      <c r="F3" s="366" t="s">
        <v>442</v>
      </c>
      <c r="G3" s="366" t="s">
        <v>443</v>
      </c>
      <c r="H3" s="366" t="s">
        <v>444</v>
      </c>
    </row>
    <row r="4" spans="1:9" ht="45.75" customHeight="1" thickBot="1">
      <c r="A4" s="367"/>
      <c r="B4" s="368"/>
      <c r="C4" s="368"/>
      <c r="D4" s="367"/>
      <c r="E4" s="368"/>
      <c r="F4" s="368"/>
      <c r="G4" s="367"/>
      <c r="H4" s="368"/>
      <c r="I4" s="369"/>
    </row>
    <row r="5" spans="1:9" ht="60" customHeight="1">
      <c r="A5" s="368"/>
      <c r="B5" s="368"/>
      <c r="C5" s="368"/>
      <c r="D5" s="368"/>
      <c r="E5" s="368"/>
      <c r="F5" s="368"/>
      <c r="G5" s="368"/>
      <c r="H5" s="368"/>
    </row>
  </sheetData>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codeName="Sheet1" enableFormatConditionsCalculation="0">
    <pageSetUpPr fitToPage="1"/>
  </sheetPr>
  <dimension ref="A1:K383"/>
  <sheetViews>
    <sheetView view="pageBreakPreview" zoomScaleNormal="90" zoomScaleSheetLayoutView="100" zoomScalePageLayoutView="90" workbookViewId="0">
      <selection activeCell="I30" sqref="I30"/>
    </sheetView>
  </sheetViews>
  <sheetFormatPr defaultColWidth="11.42578125" defaultRowHeight="12.75"/>
  <cols>
    <col min="1" max="1" width="7.7109375" style="1" customWidth="1"/>
    <col min="2" max="2" width="11" style="1" customWidth="1"/>
    <col min="3" max="3" width="44.28515625" style="151" bestFit="1" customWidth="1"/>
    <col min="4" max="5" width="18.7109375" style="40" customWidth="1"/>
    <col min="6" max="6" width="13.28515625" style="1" hidden="1" customWidth="1"/>
    <col min="7" max="7" width="18.140625" style="1" customWidth="1"/>
    <col min="8" max="16384" width="11.42578125" style="1"/>
  </cols>
  <sheetData>
    <row r="1" spans="1:8" ht="19.350000000000001" customHeight="1" thickBot="1">
      <c r="A1" s="2" t="s">
        <v>309</v>
      </c>
      <c r="B1" s="2"/>
      <c r="C1" s="2"/>
      <c r="D1" s="154"/>
      <c r="E1" s="691" t="s">
        <v>0</v>
      </c>
      <c r="F1" s="692"/>
      <c r="G1" s="693" t="s">
        <v>525</v>
      </c>
    </row>
    <row r="2" spans="1:8" ht="23.1" customHeight="1" thickBot="1">
      <c r="A2" s="2"/>
      <c r="B2" s="2"/>
      <c r="C2" s="2"/>
      <c r="D2" s="154"/>
      <c r="E2" s="694" t="s">
        <v>284</v>
      </c>
      <c r="F2" s="695"/>
      <c r="G2" s="696">
        <v>2014</v>
      </c>
    </row>
    <row r="3" spans="1:8" ht="47.1" customHeight="1">
      <c r="A3" s="697" t="s">
        <v>1</v>
      </c>
      <c r="B3" s="698" t="s">
        <v>333</v>
      </c>
      <c r="C3" s="698" t="s">
        <v>334</v>
      </c>
      <c r="D3" s="698" t="s">
        <v>340</v>
      </c>
      <c r="E3" s="699" t="s">
        <v>359</v>
      </c>
      <c r="F3" s="700" t="s">
        <v>3</v>
      </c>
      <c r="G3" s="699" t="s">
        <v>343</v>
      </c>
      <c r="H3" s="45"/>
    </row>
    <row r="4" spans="1:8" s="151" customFormat="1" ht="30" customHeight="1">
      <c r="A4" s="701"/>
      <c r="B4" s="702"/>
      <c r="C4" s="702" t="s">
        <v>490</v>
      </c>
      <c r="D4" s="702"/>
      <c r="E4" s="702"/>
      <c r="F4" s="702"/>
      <c r="G4" s="703"/>
      <c r="H4" s="45"/>
    </row>
    <row r="5" spans="1:8" s="155" customFormat="1" ht="30" customHeight="1">
      <c r="A5" s="704" t="s">
        <v>399</v>
      </c>
      <c r="B5" s="705"/>
      <c r="C5" s="706" t="s">
        <v>496</v>
      </c>
      <c r="D5" s="707"/>
      <c r="E5" s="707">
        <v>14</v>
      </c>
      <c r="F5" s="707" t="s">
        <v>7</v>
      </c>
      <c r="G5" s="708"/>
      <c r="H5" s="244"/>
    </row>
    <row r="6" spans="1:8" s="155" customFormat="1" ht="30" customHeight="1">
      <c r="A6" s="704" t="s">
        <v>399</v>
      </c>
      <c r="B6" s="705"/>
      <c r="C6" s="706" t="s">
        <v>497</v>
      </c>
      <c r="D6" s="707"/>
      <c r="E6" s="707">
        <v>10</v>
      </c>
      <c r="F6" s="707" t="s">
        <v>7</v>
      </c>
      <c r="G6" s="708"/>
      <c r="H6" s="244"/>
    </row>
    <row r="7" spans="1:8" s="155" customFormat="1" ht="30" customHeight="1">
      <c r="A7" s="704"/>
      <c r="B7" s="705"/>
      <c r="C7" s="709" t="s">
        <v>491</v>
      </c>
      <c r="D7" s="707"/>
      <c r="E7" s="707"/>
      <c r="F7" s="707"/>
      <c r="G7" s="708"/>
      <c r="H7" s="244"/>
    </row>
    <row r="8" spans="1:8" s="155" customFormat="1" ht="30" customHeight="1">
      <c r="A8" s="704" t="s">
        <v>399</v>
      </c>
      <c r="B8" s="705" t="s">
        <v>5</v>
      </c>
      <c r="C8" s="706" t="s">
        <v>507</v>
      </c>
      <c r="D8" s="707" t="s">
        <v>93</v>
      </c>
      <c r="E8" s="707">
        <v>1</v>
      </c>
      <c r="F8" s="707" t="s">
        <v>7</v>
      </c>
      <c r="G8" s="708"/>
      <c r="H8" s="244"/>
    </row>
    <row r="9" spans="1:8" ht="30" customHeight="1">
      <c r="A9" s="704" t="s">
        <v>399</v>
      </c>
      <c r="B9" s="705" t="s">
        <v>464</v>
      </c>
      <c r="C9" s="710" t="s">
        <v>517</v>
      </c>
      <c r="D9" s="707" t="s">
        <v>8</v>
      </c>
      <c r="E9" s="707">
        <v>1</v>
      </c>
      <c r="F9" s="705"/>
      <c r="G9" s="708"/>
      <c r="H9" s="45"/>
    </row>
    <row r="10" spans="1:8" ht="30" customHeight="1">
      <c r="A10" s="704"/>
      <c r="B10" s="705"/>
      <c r="C10" s="709" t="s">
        <v>492</v>
      </c>
      <c r="D10" s="707"/>
      <c r="E10" s="707"/>
      <c r="F10" s="705"/>
      <c r="G10" s="708"/>
      <c r="H10" s="45"/>
    </row>
    <row r="11" spans="1:8" ht="30" customHeight="1">
      <c r="A11" s="704" t="s">
        <v>399</v>
      </c>
      <c r="B11" s="705" t="s">
        <v>465</v>
      </c>
      <c r="C11" s="706" t="s">
        <v>506</v>
      </c>
      <c r="D11" s="707" t="s">
        <v>93</v>
      </c>
      <c r="E11" s="707">
        <v>1</v>
      </c>
      <c r="F11" s="705"/>
      <c r="G11" s="708"/>
      <c r="H11" s="45"/>
    </row>
    <row r="12" spans="1:8" ht="30" customHeight="1">
      <c r="A12" s="704" t="s">
        <v>399</v>
      </c>
      <c r="B12" s="705" t="s">
        <v>467</v>
      </c>
      <c r="C12" s="706" t="s">
        <v>466</v>
      </c>
      <c r="D12" s="707" t="s">
        <v>8</v>
      </c>
      <c r="E12" s="707">
        <v>2</v>
      </c>
      <c r="F12" s="705"/>
      <c r="G12" s="708"/>
      <c r="H12" s="45"/>
    </row>
    <row r="13" spans="1:8" ht="30" customHeight="1">
      <c r="A13" s="704" t="s">
        <v>399</v>
      </c>
      <c r="B13" s="705" t="s">
        <v>469</v>
      </c>
      <c r="C13" s="706" t="s">
        <v>468</v>
      </c>
      <c r="D13" s="707" t="s">
        <v>8</v>
      </c>
      <c r="E13" s="707">
        <v>1</v>
      </c>
      <c r="F13" s="705"/>
      <c r="G13" s="708"/>
      <c r="H13" s="45"/>
    </row>
    <row r="14" spans="1:8" ht="30" customHeight="1">
      <c r="A14" s="704"/>
      <c r="B14" s="705"/>
      <c r="C14" s="709" t="s">
        <v>493</v>
      </c>
      <c r="D14" s="707"/>
      <c r="E14" s="707"/>
      <c r="F14" s="705"/>
      <c r="G14" s="708"/>
      <c r="H14" s="45"/>
    </row>
    <row r="15" spans="1:8" s="151" customFormat="1" ht="30" customHeight="1">
      <c r="A15" s="704"/>
      <c r="B15" s="705"/>
      <c r="C15" s="709" t="s">
        <v>93</v>
      </c>
      <c r="D15" s="707"/>
      <c r="E15" s="707"/>
      <c r="F15" s="705"/>
      <c r="G15" s="708"/>
      <c r="H15" s="45"/>
    </row>
    <row r="16" spans="1:8" s="151" customFormat="1" ht="38.25">
      <c r="A16" s="704" t="s">
        <v>399</v>
      </c>
      <c r="B16" s="705" t="s">
        <v>868</v>
      </c>
      <c r="C16" s="711" t="s">
        <v>872</v>
      </c>
      <c r="D16" s="707" t="s">
        <v>93</v>
      </c>
      <c r="E16" s="707">
        <v>1</v>
      </c>
      <c r="F16" s="705"/>
      <c r="G16" s="708"/>
      <c r="H16" s="45"/>
    </row>
    <row r="17" spans="1:11" ht="30" customHeight="1">
      <c r="A17" s="704"/>
      <c r="B17" s="705"/>
      <c r="C17" s="712" t="s">
        <v>308</v>
      </c>
      <c r="D17" s="707"/>
      <c r="E17" s="707"/>
      <c r="F17" s="705"/>
      <c r="G17" s="708"/>
      <c r="H17" s="45"/>
    </row>
    <row r="18" spans="1:11" s="151" customFormat="1" ht="30" customHeight="1">
      <c r="A18" s="704" t="s">
        <v>399</v>
      </c>
      <c r="B18" s="705" t="s">
        <v>847</v>
      </c>
      <c r="C18" s="713" t="s">
        <v>869</v>
      </c>
      <c r="D18" s="707" t="s">
        <v>308</v>
      </c>
      <c r="E18" s="707">
        <v>2</v>
      </c>
      <c r="F18" s="705"/>
      <c r="G18" s="708"/>
      <c r="H18" s="45"/>
    </row>
    <row r="19" spans="1:11" ht="38.25">
      <c r="A19" s="704" t="s">
        <v>399</v>
      </c>
      <c r="B19" s="705" t="s">
        <v>847</v>
      </c>
      <c r="C19" s="711" t="s">
        <v>848</v>
      </c>
      <c r="D19" s="707" t="s">
        <v>308</v>
      </c>
      <c r="E19" s="707">
        <v>2</v>
      </c>
      <c r="F19" s="705"/>
      <c r="G19" s="708"/>
      <c r="H19" s="45"/>
      <c r="K19" s="554"/>
    </row>
    <row r="20" spans="1:11" ht="30" customHeight="1">
      <c r="A20" s="704" t="s">
        <v>399</v>
      </c>
      <c r="B20" s="705"/>
      <c r="C20" s="706" t="s">
        <v>860</v>
      </c>
      <c r="D20" s="707" t="s">
        <v>308</v>
      </c>
      <c r="E20" s="707">
        <v>2</v>
      </c>
      <c r="F20" s="705"/>
      <c r="G20" s="708"/>
      <c r="H20" s="45"/>
    </row>
    <row r="21" spans="1:11" ht="30" customHeight="1">
      <c r="A21" s="704"/>
      <c r="B21" s="705"/>
      <c r="C21" s="709" t="s">
        <v>494</v>
      </c>
      <c r="D21" s="707"/>
      <c r="E21" s="707"/>
      <c r="F21" s="705"/>
      <c r="G21" s="708"/>
      <c r="H21" s="45"/>
    </row>
    <row r="22" spans="1:11" ht="38.25">
      <c r="A22" s="704" t="s">
        <v>399</v>
      </c>
      <c r="B22" s="705" t="s">
        <v>487</v>
      </c>
      <c r="C22" s="706" t="s">
        <v>488</v>
      </c>
      <c r="D22" s="707" t="s">
        <v>93</v>
      </c>
      <c r="E22" s="707">
        <v>4</v>
      </c>
      <c r="F22" s="705"/>
      <c r="G22" s="714"/>
      <c r="H22" s="45"/>
    </row>
    <row r="23" spans="1:11" ht="30" customHeight="1">
      <c r="A23" s="704" t="s">
        <v>399</v>
      </c>
      <c r="B23" s="705" t="s">
        <v>501</v>
      </c>
      <c r="C23" s="706" t="s">
        <v>463</v>
      </c>
      <c r="D23" s="707" t="s">
        <v>93</v>
      </c>
      <c r="E23" s="707">
        <v>5</v>
      </c>
      <c r="F23" s="705"/>
      <c r="G23" s="708"/>
      <c r="H23" s="45"/>
    </row>
    <row r="24" spans="1:11" ht="38.25">
      <c r="A24" s="704"/>
      <c r="B24" s="705" t="s">
        <v>846</v>
      </c>
      <c r="C24" s="706" t="s">
        <v>850</v>
      </c>
      <c r="D24" s="707" t="s">
        <v>8</v>
      </c>
      <c r="E24" s="707">
        <v>2</v>
      </c>
      <c r="F24" s="705"/>
      <c r="G24" s="708"/>
      <c r="H24" s="45"/>
    </row>
    <row r="25" spans="1:11" ht="30" customHeight="1">
      <c r="A25" s="704" t="s">
        <v>399</v>
      </c>
      <c r="B25" s="705" t="s">
        <v>471</v>
      </c>
      <c r="C25" s="706" t="s">
        <v>470</v>
      </c>
      <c r="D25" s="707" t="s">
        <v>8</v>
      </c>
      <c r="E25" s="707">
        <v>1</v>
      </c>
      <c r="F25" s="705"/>
      <c r="G25" s="708"/>
      <c r="H25" s="45"/>
    </row>
    <row r="26" spans="1:11" ht="30" customHeight="1">
      <c r="A26" s="704"/>
      <c r="B26" s="705"/>
      <c r="C26" s="709" t="s">
        <v>495</v>
      </c>
      <c r="D26" s="707"/>
      <c r="E26" s="707"/>
      <c r="F26" s="705"/>
      <c r="G26" s="708"/>
      <c r="H26" s="45"/>
    </row>
    <row r="27" spans="1:11" ht="30" customHeight="1">
      <c r="A27" s="704" t="s">
        <v>399</v>
      </c>
      <c r="B27" s="705" t="s">
        <v>472</v>
      </c>
      <c r="C27" s="706" t="s">
        <v>489</v>
      </c>
      <c r="D27" s="707" t="s">
        <v>8</v>
      </c>
      <c r="E27" s="707">
        <v>1</v>
      </c>
      <c r="F27" s="705"/>
      <c r="G27" s="708"/>
      <c r="H27" s="45"/>
    </row>
    <row r="28" spans="1:11" ht="30" customHeight="1">
      <c r="A28" s="704" t="s">
        <v>399</v>
      </c>
      <c r="B28" s="705" t="s">
        <v>498</v>
      </c>
      <c r="C28" s="706" t="s">
        <v>500</v>
      </c>
      <c r="D28" s="707" t="s">
        <v>499</v>
      </c>
      <c r="E28" s="707">
        <v>2</v>
      </c>
      <c r="F28" s="705"/>
      <c r="G28" s="708"/>
      <c r="H28" s="45"/>
    </row>
    <row r="29" spans="1:11" ht="30" customHeight="1">
      <c r="A29" s="704"/>
      <c r="B29" s="715"/>
      <c r="C29" s="709" t="s">
        <v>870</v>
      </c>
      <c r="D29" s="716"/>
      <c r="E29" s="716"/>
      <c r="F29" s="705"/>
      <c r="G29" s="708"/>
      <c r="H29" s="25"/>
    </row>
    <row r="30" spans="1:11" ht="51">
      <c r="A30" s="704" t="s">
        <v>399</v>
      </c>
      <c r="B30" s="705" t="s">
        <v>849</v>
      </c>
      <c r="C30" s="706" t="s">
        <v>861</v>
      </c>
      <c r="D30" s="707" t="s">
        <v>8</v>
      </c>
      <c r="E30" s="707">
        <v>1</v>
      </c>
      <c r="F30" s="705"/>
      <c r="G30" s="708"/>
    </row>
    <row r="31" spans="1:11" ht="30" customHeight="1">
      <c r="A31" s="704" t="s">
        <v>399</v>
      </c>
      <c r="B31" s="705" t="s">
        <v>851</v>
      </c>
      <c r="C31" s="706" t="s">
        <v>852</v>
      </c>
      <c r="D31" s="707" t="s">
        <v>8</v>
      </c>
      <c r="E31" s="707">
        <v>4</v>
      </c>
      <c r="F31" s="705"/>
      <c r="G31" s="708"/>
    </row>
    <row r="32" spans="1:11" ht="30" customHeight="1" thickBot="1">
      <c r="A32" s="717" t="s">
        <v>399</v>
      </c>
      <c r="B32" s="718" t="s">
        <v>873</v>
      </c>
      <c r="C32" s="719" t="s">
        <v>871</v>
      </c>
      <c r="D32" s="720" t="s">
        <v>93</v>
      </c>
      <c r="E32" s="720">
        <v>3</v>
      </c>
      <c r="F32" s="718"/>
      <c r="G32" s="721"/>
    </row>
    <row r="33" spans="1:7" ht="12" customHeight="1">
      <c r="A33" s="64"/>
      <c r="B33" s="64"/>
      <c r="C33" s="373"/>
      <c r="D33" s="103"/>
      <c r="E33" s="103"/>
      <c r="F33" s="64"/>
      <c r="G33" s="64"/>
    </row>
    <row r="34" spans="1:7" ht="12" customHeight="1">
      <c r="A34" s="64"/>
      <c r="B34" s="64"/>
      <c r="C34" s="373"/>
      <c r="D34" s="103"/>
      <c r="E34" s="103"/>
      <c r="F34" s="64"/>
      <c r="G34" s="64"/>
    </row>
    <row r="35" spans="1:7" ht="12" customHeight="1">
      <c r="C35" s="373"/>
    </row>
    <row r="36" spans="1:7" ht="12" customHeight="1">
      <c r="C36" s="373"/>
    </row>
    <row r="37" spans="1:7" ht="12" customHeight="1">
      <c r="C37" s="374"/>
    </row>
    <row r="38" spans="1:7" ht="12" customHeight="1">
      <c r="C38" s="374"/>
    </row>
    <row r="39" spans="1:7" ht="12" customHeight="1">
      <c r="C39" s="373"/>
    </row>
    <row r="40" spans="1:7" ht="12" customHeight="1">
      <c r="C40" s="373"/>
    </row>
    <row r="41" spans="1:7" ht="12" customHeight="1">
      <c r="C41" s="373"/>
    </row>
    <row r="42" spans="1:7" ht="12" customHeight="1">
      <c r="C42" s="373"/>
    </row>
    <row r="43" spans="1:7" ht="12" customHeight="1">
      <c r="C43" s="373"/>
    </row>
    <row r="44" spans="1:7" ht="12" customHeight="1">
      <c r="C44" s="373"/>
    </row>
    <row r="45" spans="1:7" ht="12" customHeight="1">
      <c r="C45" s="373"/>
    </row>
    <row r="46" spans="1:7" ht="12" customHeight="1">
      <c r="C46" s="373"/>
    </row>
    <row r="47" spans="1:7" ht="12" customHeight="1">
      <c r="C47" s="373"/>
    </row>
    <row r="48" spans="1:7" ht="12" customHeight="1">
      <c r="C48" s="373"/>
    </row>
    <row r="49" spans="3:3" ht="12" customHeight="1">
      <c r="C49" s="373"/>
    </row>
    <row r="50" spans="3:3" ht="12" customHeight="1">
      <c r="C50" s="373"/>
    </row>
    <row r="51" spans="3:3" ht="12" customHeight="1">
      <c r="C51" s="373"/>
    </row>
    <row r="52" spans="3:3" ht="12" customHeight="1">
      <c r="C52" s="373"/>
    </row>
    <row r="53" spans="3:3" ht="12" customHeight="1">
      <c r="C53" s="373"/>
    </row>
    <row r="54" spans="3:3" ht="12" customHeight="1">
      <c r="C54" s="373"/>
    </row>
    <row r="55" spans="3:3" ht="12" customHeight="1">
      <c r="C55" s="373"/>
    </row>
    <row r="56" spans="3:3" ht="12" customHeight="1">
      <c r="C56" s="373"/>
    </row>
    <row r="57" spans="3:3" ht="12" customHeight="1">
      <c r="C57" s="373"/>
    </row>
    <row r="58" spans="3:3" ht="12" customHeight="1">
      <c r="C58" s="373"/>
    </row>
    <row r="59" spans="3:3" ht="12" customHeight="1">
      <c r="C59" s="373"/>
    </row>
    <row r="60" spans="3:3" ht="12" customHeight="1">
      <c r="C60" s="373"/>
    </row>
    <row r="61" spans="3:3" ht="12" customHeight="1">
      <c r="C61" s="373"/>
    </row>
    <row r="62" spans="3:3" ht="12" customHeight="1">
      <c r="C62" s="374"/>
    </row>
    <row r="63" spans="3:3" ht="12" customHeight="1">
      <c r="C63" s="373"/>
    </row>
    <row r="64" spans="3:3" ht="12" customHeight="1">
      <c r="C64" s="375"/>
    </row>
    <row r="65" spans="3:3" ht="12" customHeight="1">
      <c r="C65" s="375"/>
    </row>
    <row r="66" spans="3:3" ht="12" customHeight="1">
      <c r="C66" s="375"/>
    </row>
    <row r="67" spans="3:3" ht="12" customHeight="1">
      <c r="C67" s="375"/>
    </row>
    <row r="68" spans="3:3" ht="12" customHeight="1">
      <c r="C68" s="375"/>
    </row>
    <row r="69" spans="3:3" ht="12" customHeight="1">
      <c r="C69" s="375"/>
    </row>
    <row r="70" spans="3:3" ht="12" customHeight="1">
      <c r="C70" s="375"/>
    </row>
    <row r="71" spans="3:3" ht="12" customHeight="1">
      <c r="C71" s="375"/>
    </row>
    <row r="72" spans="3:3" ht="12" customHeight="1">
      <c r="C72" s="374"/>
    </row>
    <row r="73" spans="3:3" ht="12" customHeight="1">
      <c r="C73" s="375"/>
    </row>
    <row r="74" spans="3:3" ht="12" customHeight="1">
      <c r="C74" s="375"/>
    </row>
    <row r="75" spans="3:3" ht="12" customHeight="1">
      <c r="C75" s="375"/>
    </row>
    <row r="76" spans="3:3" ht="12" customHeight="1">
      <c r="C76" s="375"/>
    </row>
    <row r="77" spans="3:3" ht="12" customHeight="1">
      <c r="C77" s="374"/>
    </row>
    <row r="78" spans="3:3" ht="12" customHeight="1">
      <c r="C78" s="375"/>
    </row>
    <row r="79" spans="3:3" ht="12" customHeight="1">
      <c r="C79" s="375"/>
    </row>
    <row r="80" spans="3:3" ht="12" customHeight="1">
      <c r="C80" s="375"/>
    </row>
    <row r="81" spans="3:3" ht="12" customHeight="1">
      <c r="C81" s="375"/>
    </row>
    <row r="82" spans="3:3" ht="12" customHeight="1">
      <c r="C82" s="375"/>
    </row>
    <row r="83" spans="3:3" ht="12" customHeight="1">
      <c r="C83" s="375"/>
    </row>
    <row r="84" spans="3:3" ht="12" customHeight="1">
      <c r="C84" s="375"/>
    </row>
    <row r="85" spans="3:3" ht="12" customHeight="1">
      <c r="C85" s="375"/>
    </row>
    <row r="86" spans="3:3" ht="12" customHeight="1">
      <c r="C86" s="375"/>
    </row>
    <row r="87" spans="3:3" ht="12" customHeight="1">
      <c r="C87" s="375"/>
    </row>
    <row r="88" spans="3:3" ht="12" customHeight="1">
      <c r="C88" s="375"/>
    </row>
    <row r="89" spans="3:3" ht="12" customHeight="1">
      <c r="C89" s="375"/>
    </row>
    <row r="90" spans="3:3" ht="12" customHeight="1">
      <c r="C90" s="375"/>
    </row>
    <row r="91" spans="3:3" ht="12" customHeight="1">
      <c r="C91" s="375"/>
    </row>
    <row r="92" spans="3:3" ht="12" customHeight="1">
      <c r="C92" s="375"/>
    </row>
    <row r="93" spans="3:3" ht="12" customHeight="1">
      <c r="C93" s="375"/>
    </row>
    <row r="94" spans="3:3" ht="12" customHeight="1">
      <c r="C94" s="375"/>
    </row>
    <row r="95" spans="3:3" ht="12" customHeight="1">
      <c r="C95" s="375"/>
    </row>
    <row r="96" spans="3:3" ht="12" customHeight="1">
      <c r="C96" s="375"/>
    </row>
    <row r="97" spans="3:3" ht="12" customHeight="1">
      <c r="C97" s="375"/>
    </row>
    <row r="98" spans="3:3" ht="12" customHeight="1">
      <c r="C98" s="375"/>
    </row>
    <row r="99" spans="3:3" ht="12" customHeight="1">
      <c r="C99" s="374"/>
    </row>
    <row r="100" spans="3:3" ht="12" customHeight="1">
      <c r="C100" s="375"/>
    </row>
    <row r="101" spans="3:3" ht="12" customHeight="1">
      <c r="C101" s="375"/>
    </row>
    <row r="102" spans="3:3" ht="12" customHeight="1">
      <c r="C102" s="375"/>
    </row>
    <row r="103" spans="3:3" ht="12" customHeight="1">
      <c r="C103" s="375"/>
    </row>
    <row r="104" spans="3:3" ht="12" customHeight="1">
      <c r="C104" s="375"/>
    </row>
    <row r="105" spans="3:3" ht="12" customHeight="1">
      <c r="C105" s="375"/>
    </row>
    <row r="106" spans="3:3" ht="12" customHeight="1">
      <c r="C106" s="375"/>
    </row>
    <row r="107" spans="3:3" ht="12" customHeight="1">
      <c r="C107" s="375"/>
    </row>
    <row r="108" spans="3:3" ht="12" customHeight="1">
      <c r="C108" s="375"/>
    </row>
    <row r="109" spans="3:3" ht="12" customHeight="1">
      <c r="C109" s="375"/>
    </row>
    <row r="110" spans="3:3" ht="12" customHeight="1">
      <c r="C110" s="375"/>
    </row>
    <row r="111" spans="3:3" ht="12" customHeight="1">
      <c r="C111" s="375"/>
    </row>
    <row r="112" spans="3:3" ht="12" customHeight="1">
      <c r="C112" s="375"/>
    </row>
    <row r="113" spans="3:3" ht="12" customHeight="1">
      <c r="C113" s="375"/>
    </row>
    <row r="114" spans="3:3" ht="12" customHeight="1">
      <c r="C114" s="375"/>
    </row>
    <row r="115" spans="3:3" ht="12" customHeight="1">
      <c r="C115" s="375"/>
    </row>
    <row r="116" spans="3:3" ht="12" customHeight="1">
      <c r="C116" s="375"/>
    </row>
    <row r="117" spans="3:3" ht="12" customHeight="1">
      <c r="C117" s="375"/>
    </row>
    <row r="118" spans="3:3" ht="12" customHeight="1">
      <c r="C118" s="375"/>
    </row>
    <row r="119" spans="3:3" ht="12" customHeight="1">
      <c r="C119" s="375"/>
    </row>
    <row r="120" spans="3:3" ht="12" customHeight="1">
      <c r="C120" s="375"/>
    </row>
    <row r="121" spans="3:3" ht="12" customHeight="1">
      <c r="C121" s="375"/>
    </row>
    <row r="122" spans="3:3" ht="12" customHeight="1">
      <c r="C122" s="375"/>
    </row>
    <row r="123" spans="3:3" ht="12" customHeight="1">
      <c r="C123" s="375"/>
    </row>
    <row r="124" spans="3:3" ht="12" customHeight="1">
      <c r="C124" s="375"/>
    </row>
    <row r="125" spans="3:3" ht="12" customHeight="1">
      <c r="C125" s="375"/>
    </row>
    <row r="126" spans="3:3" ht="12" customHeight="1">
      <c r="C126" s="375"/>
    </row>
    <row r="127" spans="3:3" ht="12" customHeight="1">
      <c r="C127" s="375"/>
    </row>
    <row r="128" spans="3:3" ht="12" customHeight="1">
      <c r="C128" s="375"/>
    </row>
    <row r="129" spans="3:3" ht="12" customHeight="1">
      <c r="C129" s="375"/>
    </row>
    <row r="130" spans="3:3" ht="12" customHeight="1">
      <c r="C130" s="375"/>
    </row>
    <row r="131" spans="3:3" ht="12" customHeight="1">
      <c r="C131" s="375"/>
    </row>
    <row r="132" spans="3:3" ht="12" customHeight="1">
      <c r="C132" s="375"/>
    </row>
    <row r="133" spans="3:3" ht="12" customHeight="1">
      <c r="C133" s="375"/>
    </row>
    <row r="134" spans="3:3" ht="12" customHeight="1">
      <c r="C134" s="375"/>
    </row>
    <row r="135" spans="3:3" ht="12" customHeight="1">
      <c r="C135" s="375"/>
    </row>
    <row r="136" spans="3:3" ht="12" customHeight="1">
      <c r="C136" s="375"/>
    </row>
    <row r="137" spans="3:3" ht="12" customHeight="1">
      <c r="C137" s="375"/>
    </row>
    <row r="138" spans="3:3" ht="12" customHeight="1">
      <c r="C138" s="375"/>
    </row>
    <row r="139" spans="3:3" ht="12" customHeight="1">
      <c r="C139" s="375"/>
    </row>
    <row r="140" spans="3:3" ht="12" customHeight="1">
      <c r="C140" s="375"/>
    </row>
    <row r="141" spans="3:3">
      <c r="C141" s="375"/>
    </row>
    <row r="142" spans="3:3">
      <c r="C142" s="375"/>
    </row>
    <row r="143" spans="3:3">
      <c r="C143" s="375"/>
    </row>
    <row r="144" spans="3:3">
      <c r="C144" s="375"/>
    </row>
    <row r="145" spans="3:3">
      <c r="C145" s="375"/>
    </row>
    <row r="146" spans="3:3">
      <c r="C146" s="375"/>
    </row>
    <row r="147" spans="3:3">
      <c r="C147" s="375"/>
    </row>
    <row r="148" spans="3:3">
      <c r="C148" s="64"/>
    </row>
    <row r="149" spans="3:3">
      <c r="C149" s="64"/>
    </row>
    <row r="150" spans="3:3">
      <c r="C150" s="64"/>
    </row>
    <row r="151" spans="3:3">
      <c r="C151" s="64"/>
    </row>
    <row r="152" spans="3:3">
      <c r="C152" s="64"/>
    </row>
    <row r="153" spans="3:3">
      <c r="C153" s="64"/>
    </row>
    <row r="154" spans="3:3">
      <c r="C154" s="64"/>
    </row>
    <row r="155" spans="3:3">
      <c r="C155" s="64"/>
    </row>
    <row r="156" spans="3:3">
      <c r="C156" s="64"/>
    </row>
    <row r="157" spans="3:3">
      <c r="C157" s="45"/>
    </row>
    <row r="158" spans="3:3">
      <c r="C158" s="45"/>
    </row>
    <row r="159" spans="3:3">
      <c r="C159" s="45"/>
    </row>
    <row r="160" spans="3:3">
      <c r="C160" s="45"/>
    </row>
    <row r="161" spans="3:3">
      <c r="C161" s="45"/>
    </row>
    <row r="162" spans="3:3">
      <c r="C162" s="45"/>
    </row>
    <row r="163" spans="3:3">
      <c r="C163" s="45"/>
    </row>
    <row r="164" spans="3:3">
      <c r="C164" s="45"/>
    </row>
    <row r="165" spans="3:3">
      <c r="C165" s="45"/>
    </row>
    <row r="166" spans="3:3">
      <c r="C166" s="45"/>
    </row>
    <row r="167" spans="3:3">
      <c r="C167" s="45"/>
    </row>
    <row r="168" spans="3:3">
      <c r="C168" s="45"/>
    </row>
    <row r="169" spans="3:3">
      <c r="C169" s="45"/>
    </row>
    <row r="170" spans="3:3">
      <c r="C170" s="45"/>
    </row>
    <row r="171" spans="3:3">
      <c r="C171" s="45"/>
    </row>
    <row r="172" spans="3:3">
      <c r="C172" s="45"/>
    </row>
    <row r="173" spans="3:3">
      <c r="C173" s="45"/>
    </row>
    <row r="174" spans="3:3">
      <c r="C174" s="45"/>
    </row>
    <row r="175" spans="3:3">
      <c r="C175" s="45"/>
    </row>
    <row r="176" spans="3:3">
      <c r="C176" s="45"/>
    </row>
    <row r="177" spans="3:3">
      <c r="C177" s="45"/>
    </row>
    <row r="178" spans="3:3">
      <c r="C178" s="45"/>
    </row>
    <row r="179" spans="3:3">
      <c r="C179" s="45"/>
    </row>
    <row r="180" spans="3:3">
      <c r="C180" s="45"/>
    </row>
    <row r="181" spans="3:3">
      <c r="C181" s="45"/>
    </row>
    <row r="182" spans="3:3">
      <c r="C182" s="45"/>
    </row>
    <row r="183" spans="3:3">
      <c r="C183" s="45"/>
    </row>
    <row r="184" spans="3:3">
      <c r="C184" s="45"/>
    </row>
    <row r="185" spans="3:3">
      <c r="C185" s="45"/>
    </row>
    <row r="186" spans="3:3">
      <c r="C186" s="45"/>
    </row>
    <row r="187" spans="3:3">
      <c r="C187" s="45"/>
    </row>
    <row r="188" spans="3:3">
      <c r="C188" s="45"/>
    </row>
    <row r="189" spans="3:3">
      <c r="C189" s="45"/>
    </row>
    <row r="190" spans="3:3">
      <c r="C190" s="45"/>
    </row>
    <row r="191" spans="3:3">
      <c r="C191" s="45"/>
    </row>
    <row r="192" spans="3:3">
      <c r="C192" s="45"/>
    </row>
    <row r="193" spans="3:3">
      <c r="C193" s="45"/>
    </row>
    <row r="194" spans="3:3">
      <c r="C194" s="45"/>
    </row>
    <row r="195" spans="3:3">
      <c r="C195" s="45"/>
    </row>
    <row r="196" spans="3:3">
      <c r="C196" s="45"/>
    </row>
    <row r="197" spans="3:3">
      <c r="C197" s="45"/>
    </row>
    <row r="198" spans="3:3">
      <c r="C198" s="45"/>
    </row>
    <row r="199" spans="3:3">
      <c r="C199" s="45"/>
    </row>
    <row r="200" spans="3:3">
      <c r="C200" s="45"/>
    </row>
    <row r="201" spans="3:3">
      <c r="C201" s="45"/>
    </row>
    <row r="202" spans="3:3">
      <c r="C202" s="45"/>
    </row>
    <row r="203" spans="3:3">
      <c r="C203" s="45"/>
    </row>
    <row r="204" spans="3:3">
      <c r="C204" s="45"/>
    </row>
    <row r="205" spans="3:3">
      <c r="C205" s="45"/>
    </row>
    <row r="206" spans="3:3">
      <c r="C206" s="45"/>
    </row>
    <row r="207" spans="3:3">
      <c r="C207" s="45"/>
    </row>
    <row r="208" spans="3:3">
      <c r="C208" s="45"/>
    </row>
    <row r="209" spans="3:3">
      <c r="C209" s="45"/>
    </row>
    <row r="210" spans="3:3">
      <c r="C210" s="45"/>
    </row>
    <row r="211" spans="3:3">
      <c r="C211" s="45"/>
    </row>
    <row r="212" spans="3:3">
      <c r="C212" s="45"/>
    </row>
    <row r="213" spans="3:3">
      <c r="C213" s="45"/>
    </row>
    <row r="214" spans="3:3">
      <c r="C214" s="45"/>
    </row>
    <row r="215" spans="3:3">
      <c r="C215" s="45"/>
    </row>
    <row r="216" spans="3:3">
      <c r="C216" s="45"/>
    </row>
    <row r="217" spans="3:3">
      <c r="C217" s="45"/>
    </row>
    <row r="218" spans="3:3">
      <c r="C218" s="45"/>
    </row>
    <row r="219" spans="3:3">
      <c r="C219" s="45"/>
    </row>
    <row r="220" spans="3:3">
      <c r="C220" s="45"/>
    </row>
    <row r="221" spans="3:3">
      <c r="C221" s="45"/>
    </row>
    <row r="222" spans="3:3">
      <c r="C222" s="45"/>
    </row>
    <row r="223" spans="3:3">
      <c r="C223" s="45"/>
    </row>
    <row r="224" spans="3:3">
      <c r="C224" s="45"/>
    </row>
    <row r="225" spans="3:3">
      <c r="C225" s="45"/>
    </row>
    <row r="226" spans="3:3">
      <c r="C226" s="45"/>
    </row>
    <row r="227" spans="3:3">
      <c r="C227" s="45"/>
    </row>
    <row r="228" spans="3:3">
      <c r="C228" s="45"/>
    </row>
    <row r="229" spans="3:3">
      <c r="C229" s="45"/>
    </row>
    <row r="230" spans="3:3">
      <c r="C230" s="45"/>
    </row>
    <row r="231" spans="3:3">
      <c r="C231" s="45"/>
    </row>
    <row r="232" spans="3:3">
      <c r="C232" s="45"/>
    </row>
    <row r="233" spans="3:3">
      <c r="C233" s="45"/>
    </row>
    <row r="234" spans="3:3">
      <c r="C234" s="45"/>
    </row>
    <row r="235" spans="3:3">
      <c r="C235" s="45"/>
    </row>
    <row r="236" spans="3:3">
      <c r="C236" s="45"/>
    </row>
    <row r="237" spans="3:3">
      <c r="C237" s="45"/>
    </row>
    <row r="238" spans="3:3">
      <c r="C238" s="45"/>
    </row>
    <row r="239" spans="3:3">
      <c r="C239" s="45"/>
    </row>
    <row r="240" spans="3:3">
      <c r="C240" s="45"/>
    </row>
    <row r="241" spans="3:3">
      <c r="C241" s="45"/>
    </row>
    <row r="242" spans="3:3">
      <c r="C242" s="45"/>
    </row>
    <row r="243" spans="3:3">
      <c r="C243" s="45"/>
    </row>
    <row r="244" spans="3:3">
      <c r="C244" s="45"/>
    </row>
    <row r="245" spans="3:3">
      <c r="C245" s="45"/>
    </row>
    <row r="246" spans="3:3">
      <c r="C246" s="45"/>
    </row>
    <row r="247" spans="3:3">
      <c r="C247" s="45"/>
    </row>
    <row r="248" spans="3:3">
      <c r="C248" s="45"/>
    </row>
    <row r="249" spans="3:3">
      <c r="C249" s="45"/>
    </row>
    <row r="250" spans="3:3">
      <c r="C250" s="45"/>
    </row>
    <row r="251" spans="3:3">
      <c r="C251" s="45"/>
    </row>
    <row r="252" spans="3:3">
      <c r="C252" s="45"/>
    </row>
    <row r="253" spans="3:3">
      <c r="C253" s="45"/>
    </row>
    <row r="254" spans="3:3">
      <c r="C254" s="45"/>
    </row>
    <row r="255" spans="3:3">
      <c r="C255" s="45"/>
    </row>
    <row r="256" spans="3:3">
      <c r="C256" s="45"/>
    </row>
    <row r="257" spans="3:3">
      <c r="C257" s="45"/>
    </row>
    <row r="258" spans="3:3">
      <c r="C258" s="45"/>
    </row>
    <row r="259" spans="3:3">
      <c r="C259" s="45"/>
    </row>
    <row r="260" spans="3:3">
      <c r="C260" s="45"/>
    </row>
    <row r="261" spans="3:3">
      <c r="C261" s="45"/>
    </row>
    <row r="262" spans="3:3">
      <c r="C262" s="45"/>
    </row>
    <row r="263" spans="3:3">
      <c r="C263" s="45"/>
    </row>
    <row r="264" spans="3:3">
      <c r="C264" s="45"/>
    </row>
    <row r="265" spans="3:3">
      <c r="C265" s="45"/>
    </row>
    <row r="266" spans="3:3">
      <c r="C266" s="45"/>
    </row>
    <row r="267" spans="3:3">
      <c r="C267" s="45"/>
    </row>
    <row r="268" spans="3:3">
      <c r="C268" s="45"/>
    </row>
    <row r="269" spans="3:3">
      <c r="C269" s="45"/>
    </row>
    <row r="270" spans="3:3">
      <c r="C270" s="45"/>
    </row>
    <row r="271" spans="3:3">
      <c r="C271" s="45"/>
    </row>
    <row r="272" spans="3:3">
      <c r="C272" s="45"/>
    </row>
    <row r="273" spans="3:3">
      <c r="C273" s="45"/>
    </row>
    <row r="274" spans="3:3">
      <c r="C274" s="45"/>
    </row>
    <row r="275" spans="3:3">
      <c r="C275" s="45"/>
    </row>
    <row r="276" spans="3:3">
      <c r="C276" s="45"/>
    </row>
    <row r="277" spans="3:3">
      <c r="C277" s="45"/>
    </row>
    <row r="278" spans="3:3">
      <c r="C278" s="45"/>
    </row>
    <row r="279" spans="3:3">
      <c r="C279" s="45"/>
    </row>
    <row r="280" spans="3:3">
      <c r="C280" s="45"/>
    </row>
    <row r="281" spans="3:3">
      <c r="C281" s="45"/>
    </row>
    <row r="282" spans="3:3">
      <c r="C282" s="45"/>
    </row>
    <row r="283" spans="3:3">
      <c r="C283" s="45"/>
    </row>
    <row r="284" spans="3:3">
      <c r="C284" s="45"/>
    </row>
    <row r="285" spans="3:3">
      <c r="C285" s="45"/>
    </row>
    <row r="286" spans="3:3">
      <c r="C286" s="45"/>
    </row>
    <row r="287" spans="3:3">
      <c r="C287" s="45"/>
    </row>
    <row r="288" spans="3:3">
      <c r="C288" s="45"/>
    </row>
    <row r="289" spans="3:3">
      <c r="C289" s="45"/>
    </row>
    <row r="290" spans="3:3">
      <c r="C290" s="45"/>
    </row>
    <row r="291" spans="3:3">
      <c r="C291" s="45"/>
    </row>
    <row r="292" spans="3:3">
      <c r="C292" s="45"/>
    </row>
    <row r="293" spans="3:3">
      <c r="C293" s="45"/>
    </row>
    <row r="294" spans="3:3">
      <c r="C294" s="45"/>
    </row>
    <row r="295" spans="3:3">
      <c r="C295" s="45"/>
    </row>
    <row r="296" spans="3:3">
      <c r="C296" s="45"/>
    </row>
    <row r="297" spans="3:3">
      <c r="C297" s="45"/>
    </row>
    <row r="298" spans="3:3">
      <c r="C298" s="45"/>
    </row>
    <row r="299" spans="3:3">
      <c r="C299" s="45"/>
    </row>
    <row r="300" spans="3:3">
      <c r="C300" s="45"/>
    </row>
    <row r="301" spans="3:3">
      <c r="C301" s="45"/>
    </row>
    <row r="302" spans="3:3">
      <c r="C302" s="45"/>
    </row>
    <row r="303" spans="3:3">
      <c r="C303" s="45"/>
    </row>
    <row r="304" spans="3:3">
      <c r="C304" s="45"/>
    </row>
    <row r="305" spans="3:3">
      <c r="C305" s="45"/>
    </row>
    <row r="306" spans="3:3">
      <c r="C306" s="45"/>
    </row>
    <row r="307" spans="3:3">
      <c r="C307" s="45"/>
    </row>
    <row r="308" spans="3:3">
      <c r="C308" s="45"/>
    </row>
    <row r="309" spans="3:3">
      <c r="C309" s="45"/>
    </row>
    <row r="310" spans="3:3">
      <c r="C310" s="45"/>
    </row>
    <row r="311" spans="3:3">
      <c r="C311" s="45"/>
    </row>
    <row r="312" spans="3:3">
      <c r="C312" s="45"/>
    </row>
    <row r="313" spans="3:3">
      <c r="C313" s="45"/>
    </row>
    <row r="314" spans="3:3">
      <c r="C314" s="45"/>
    </row>
    <row r="315" spans="3:3">
      <c r="C315" s="45"/>
    </row>
    <row r="316" spans="3:3">
      <c r="C316" s="45"/>
    </row>
    <row r="317" spans="3:3">
      <c r="C317" s="45"/>
    </row>
    <row r="318" spans="3:3">
      <c r="C318" s="45"/>
    </row>
    <row r="319" spans="3:3">
      <c r="C319" s="45"/>
    </row>
    <row r="320" spans="3:3">
      <c r="C320" s="45"/>
    </row>
    <row r="321" spans="3:3">
      <c r="C321" s="45"/>
    </row>
    <row r="322" spans="3:3">
      <c r="C322" s="45"/>
    </row>
    <row r="323" spans="3:3">
      <c r="C323" s="45"/>
    </row>
    <row r="324" spans="3:3">
      <c r="C324" s="45"/>
    </row>
    <row r="325" spans="3:3">
      <c r="C325" s="45"/>
    </row>
    <row r="326" spans="3:3">
      <c r="C326" s="45"/>
    </row>
    <row r="327" spans="3:3">
      <c r="C327" s="45"/>
    </row>
    <row r="328" spans="3:3">
      <c r="C328" s="45"/>
    </row>
    <row r="329" spans="3:3">
      <c r="C329" s="45"/>
    </row>
    <row r="330" spans="3:3">
      <c r="C330" s="45"/>
    </row>
    <row r="331" spans="3:3">
      <c r="C331" s="45"/>
    </row>
    <row r="332" spans="3:3">
      <c r="C332" s="45"/>
    </row>
    <row r="333" spans="3:3">
      <c r="C333" s="45"/>
    </row>
    <row r="334" spans="3:3">
      <c r="C334" s="45"/>
    </row>
    <row r="335" spans="3:3">
      <c r="C335" s="45"/>
    </row>
    <row r="336" spans="3:3">
      <c r="C336" s="45"/>
    </row>
    <row r="337" spans="3:3">
      <c r="C337" s="45"/>
    </row>
    <row r="338" spans="3:3">
      <c r="C338" s="45"/>
    </row>
    <row r="339" spans="3:3">
      <c r="C339" s="45"/>
    </row>
    <row r="340" spans="3:3">
      <c r="C340" s="45"/>
    </row>
    <row r="341" spans="3:3">
      <c r="C341" s="45"/>
    </row>
    <row r="342" spans="3:3">
      <c r="C342" s="45"/>
    </row>
    <row r="343" spans="3:3">
      <c r="C343" s="45"/>
    </row>
    <row r="344" spans="3:3">
      <c r="C344" s="45"/>
    </row>
    <row r="345" spans="3:3">
      <c r="C345" s="45"/>
    </row>
    <row r="346" spans="3:3">
      <c r="C346" s="45"/>
    </row>
    <row r="347" spans="3:3">
      <c r="C347" s="45"/>
    </row>
    <row r="348" spans="3:3">
      <c r="C348" s="45"/>
    </row>
    <row r="349" spans="3:3">
      <c r="C349" s="45"/>
    </row>
    <row r="350" spans="3:3">
      <c r="C350" s="45"/>
    </row>
    <row r="351" spans="3:3">
      <c r="C351" s="45"/>
    </row>
    <row r="352" spans="3:3">
      <c r="C352" s="45"/>
    </row>
    <row r="353" spans="3:3">
      <c r="C353" s="45"/>
    </row>
    <row r="354" spans="3:3">
      <c r="C354" s="45"/>
    </row>
    <row r="355" spans="3:3">
      <c r="C355" s="45"/>
    </row>
    <row r="356" spans="3:3">
      <c r="C356" s="45"/>
    </row>
    <row r="357" spans="3:3">
      <c r="C357" s="45"/>
    </row>
    <row r="358" spans="3:3">
      <c r="C358" s="45"/>
    </row>
    <row r="359" spans="3:3">
      <c r="C359" s="45"/>
    </row>
    <row r="360" spans="3:3">
      <c r="C360" s="45"/>
    </row>
    <row r="361" spans="3:3">
      <c r="C361" s="45"/>
    </row>
    <row r="362" spans="3:3">
      <c r="C362" s="45"/>
    </row>
    <row r="363" spans="3:3">
      <c r="C363" s="45"/>
    </row>
    <row r="364" spans="3:3">
      <c r="C364" s="45"/>
    </row>
    <row r="365" spans="3:3">
      <c r="C365" s="45"/>
    </row>
    <row r="366" spans="3:3">
      <c r="C366" s="45"/>
    </row>
    <row r="367" spans="3:3">
      <c r="C367" s="45"/>
    </row>
    <row r="368" spans="3:3">
      <c r="C368" s="45"/>
    </row>
    <row r="369" spans="3:3">
      <c r="C369" s="45"/>
    </row>
    <row r="370" spans="3:3">
      <c r="C370" s="45"/>
    </row>
    <row r="371" spans="3:3">
      <c r="C371" s="45"/>
    </row>
    <row r="372" spans="3:3">
      <c r="C372" s="45"/>
    </row>
    <row r="373" spans="3:3">
      <c r="C373" s="45"/>
    </row>
    <row r="374" spans="3:3">
      <c r="C374" s="45"/>
    </row>
    <row r="375" spans="3:3">
      <c r="C375" s="45"/>
    </row>
    <row r="376" spans="3:3">
      <c r="C376" s="45"/>
    </row>
    <row r="377" spans="3:3">
      <c r="C377" s="45"/>
    </row>
    <row r="378" spans="3:3">
      <c r="C378" s="45"/>
    </row>
    <row r="379" spans="3:3">
      <c r="C379" s="45"/>
    </row>
    <row r="380" spans="3:3">
      <c r="C380" s="45"/>
    </row>
    <row r="381" spans="3:3">
      <c r="C381" s="45"/>
    </row>
    <row r="382" spans="3:3">
      <c r="C382" s="45"/>
    </row>
    <row r="383" spans="3:3">
      <c r="C383" s="45"/>
    </row>
  </sheetData>
  <phoneticPr fontId="29" type="noConversion"/>
  <dataValidations count="1">
    <dataValidation type="textLength" showInputMessage="1" showErrorMessage="1" sqref="G5:G33">
      <formula1>0</formula1>
      <formula2>150</formula2>
    </dataValidation>
  </dataValidations>
  <pageMargins left="0.70833333333333337" right="0.70833333333333337" top="0.78749999999999998" bottom="0.78749999999999998" header="0.51180555555555551" footer="0.51180555555555551"/>
  <pageSetup paperSize="9" scale="56"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codeName="Sheet7"/>
  <dimension ref="A1:J17"/>
  <sheetViews>
    <sheetView view="pageBreakPreview" zoomScale="60" workbookViewId="0">
      <selection activeCell="N10" sqref="N10"/>
    </sheetView>
  </sheetViews>
  <sheetFormatPr defaultColWidth="8.85546875" defaultRowHeight="12.75"/>
  <cols>
    <col min="1" max="1" width="6.7109375" customWidth="1"/>
    <col min="2" max="2" width="22.28515625" customWidth="1"/>
    <col min="3" max="3" width="15.28515625" customWidth="1"/>
    <col min="4" max="4" width="12.140625" customWidth="1"/>
    <col min="5" max="5" width="24.85546875" customWidth="1"/>
    <col min="6" max="6" width="16.85546875" customWidth="1"/>
    <col min="7" max="7" width="51.85546875" customWidth="1"/>
    <col min="8" max="8" width="33.140625" customWidth="1"/>
    <col min="9" max="9" width="18.140625" style="151" customWidth="1"/>
  </cols>
  <sheetData>
    <row r="1" spans="1:10" s="151" customFormat="1" ht="19.350000000000001" customHeight="1" thickBot="1">
      <c r="A1" s="2" t="s">
        <v>348</v>
      </c>
      <c r="B1" s="2"/>
      <c r="C1" s="2"/>
      <c r="D1" s="154"/>
      <c r="E1" s="154"/>
      <c r="F1" s="154"/>
      <c r="H1" s="153" t="s">
        <v>0</v>
      </c>
      <c r="I1" s="379" t="s">
        <v>525</v>
      </c>
    </row>
    <row r="2" spans="1:10" s="151" customFormat="1" ht="23.1" customHeight="1" thickBot="1">
      <c r="A2" s="2"/>
      <c r="B2" s="2"/>
      <c r="C2" s="2"/>
      <c r="D2" s="154"/>
      <c r="E2" s="154"/>
      <c r="F2" s="154"/>
      <c r="H2" s="722" t="s">
        <v>284</v>
      </c>
      <c r="I2" s="723">
        <v>2014</v>
      </c>
    </row>
    <row r="3" spans="1:10" ht="26.25" thickBot="1">
      <c r="A3" s="697" t="s">
        <v>1</v>
      </c>
      <c r="B3" s="724" t="s">
        <v>10</v>
      </c>
      <c r="C3" s="698" t="s">
        <v>345</v>
      </c>
      <c r="D3" s="698" t="s">
        <v>352</v>
      </c>
      <c r="E3" s="698" t="s">
        <v>347</v>
      </c>
      <c r="F3" s="698" t="s">
        <v>353</v>
      </c>
      <c r="G3" s="698" t="s">
        <v>351</v>
      </c>
      <c r="H3" s="698" t="s">
        <v>346</v>
      </c>
      <c r="I3" s="725" t="s">
        <v>343</v>
      </c>
      <c r="J3" s="152"/>
    </row>
    <row r="4" spans="1:10" s="161" customFormat="1" ht="38.25">
      <c r="A4" s="726" t="s">
        <v>399</v>
      </c>
      <c r="B4" s="727" t="s">
        <v>502</v>
      </c>
      <c r="C4" s="728" t="s">
        <v>504</v>
      </c>
      <c r="D4" s="729" t="s">
        <v>350</v>
      </c>
      <c r="E4" s="729" t="s">
        <v>503</v>
      </c>
      <c r="F4" s="729">
        <v>2</v>
      </c>
      <c r="G4" s="728" t="s">
        <v>505</v>
      </c>
      <c r="H4" s="728" t="s">
        <v>514</v>
      </c>
      <c r="I4" s="730"/>
    </row>
    <row r="5" spans="1:10" s="161" customFormat="1" ht="102">
      <c r="A5" s="731" t="s">
        <v>399</v>
      </c>
      <c r="B5" s="732" t="s">
        <v>502</v>
      </c>
      <c r="C5" s="732" t="s">
        <v>508</v>
      </c>
      <c r="D5" s="733" t="s">
        <v>349</v>
      </c>
      <c r="E5" s="733" t="s">
        <v>510</v>
      </c>
      <c r="F5" s="733">
        <v>2</v>
      </c>
      <c r="G5" s="734" t="s">
        <v>509</v>
      </c>
      <c r="H5" s="732" t="s">
        <v>515</v>
      </c>
      <c r="I5" s="735"/>
    </row>
    <row r="6" spans="1:10" s="161" customFormat="1" ht="89.25">
      <c r="A6" s="736" t="s">
        <v>399</v>
      </c>
      <c r="B6" s="727" t="s">
        <v>502</v>
      </c>
      <c r="C6" s="732" t="s">
        <v>508</v>
      </c>
      <c r="D6" s="733" t="s">
        <v>512</v>
      </c>
      <c r="E6" s="733" t="s">
        <v>511</v>
      </c>
      <c r="F6" s="733">
        <v>3</v>
      </c>
      <c r="G6" s="732" t="s">
        <v>513</v>
      </c>
      <c r="H6" s="727" t="s">
        <v>516</v>
      </c>
      <c r="I6" s="735"/>
    </row>
    <row r="7" spans="1:10" s="161" customFormat="1" ht="89.25">
      <c r="A7" s="736" t="s">
        <v>399</v>
      </c>
      <c r="B7" s="737" t="s">
        <v>25</v>
      </c>
      <c r="C7" s="738" t="s">
        <v>524</v>
      </c>
      <c r="D7" s="739" t="s">
        <v>512</v>
      </c>
      <c r="E7" s="739" t="s">
        <v>518</v>
      </c>
      <c r="F7" s="739"/>
      <c r="G7" s="738" t="s">
        <v>523</v>
      </c>
      <c r="H7" s="738" t="s">
        <v>519</v>
      </c>
      <c r="I7" s="740"/>
    </row>
    <row r="8" spans="1:10" s="161" customFormat="1" ht="51">
      <c r="A8" s="736" t="s">
        <v>399</v>
      </c>
      <c r="B8" s="737" t="s">
        <v>25</v>
      </c>
      <c r="C8" s="738" t="s">
        <v>524</v>
      </c>
      <c r="D8" s="739" t="s">
        <v>512</v>
      </c>
      <c r="E8" s="739" t="s">
        <v>520</v>
      </c>
      <c r="F8" s="739">
        <v>1</v>
      </c>
      <c r="G8" s="738" t="s">
        <v>521</v>
      </c>
      <c r="H8" s="738" t="s">
        <v>519</v>
      </c>
      <c r="I8" s="740"/>
    </row>
    <row r="9" spans="1:10" s="161" customFormat="1" ht="114.75">
      <c r="A9" s="736" t="s">
        <v>399</v>
      </c>
      <c r="B9" s="737" t="s">
        <v>25</v>
      </c>
      <c r="C9" s="738" t="s">
        <v>524</v>
      </c>
      <c r="D9" s="739" t="s">
        <v>512</v>
      </c>
      <c r="E9" s="739" t="s">
        <v>520</v>
      </c>
      <c r="F9" s="739">
        <v>2</v>
      </c>
      <c r="G9" s="738" t="s">
        <v>522</v>
      </c>
      <c r="H9" s="738" t="s">
        <v>519</v>
      </c>
      <c r="I9" s="740"/>
    </row>
    <row r="10" spans="1:10" s="161" customFormat="1" ht="76.5">
      <c r="A10" s="736" t="s">
        <v>399</v>
      </c>
      <c r="B10" s="738" t="s">
        <v>502</v>
      </c>
      <c r="C10" s="750" t="s">
        <v>1018</v>
      </c>
      <c r="D10" s="739" t="s">
        <v>874</v>
      </c>
      <c r="E10" s="749" t="s">
        <v>875</v>
      </c>
      <c r="F10" s="739"/>
      <c r="G10" s="738" t="s">
        <v>876</v>
      </c>
      <c r="H10" s="738" t="s">
        <v>877</v>
      </c>
      <c r="I10" s="740"/>
    </row>
    <row r="11" spans="1:10" s="161" customFormat="1">
      <c r="A11" s="741"/>
      <c r="B11" s="742"/>
      <c r="C11" s="742"/>
      <c r="D11" s="743"/>
      <c r="E11" s="743"/>
      <c r="F11" s="743"/>
      <c r="G11" s="742"/>
      <c r="H11" s="742"/>
      <c r="I11" s="740"/>
    </row>
    <row r="12" spans="1:10" s="161" customFormat="1">
      <c r="A12" s="378"/>
      <c r="B12" s="742"/>
      <c r="C12" s="742"/>
      <c r="D12" s="743"/>
      <c r="E12" s="743"/>
      <c r="F12" s="743"/>
      <c r="G12" s="742"/>
      <c r="H12" s="744"/>
      <c r="I12" s="740"/>
    </row>
    <row r="13" spans="1:10" s="161" customFormat="1">
      <c r="A13" s="741"/>
      <c r="B13" s="742"/>
      <c r="C13" s="742"/>
      <c r="D13" s="743"/>
      <c r="E13" s="743"/>
      <c r="F13" s="743"/>
      <c r="G13" s="742"/>
      <c r="H13" s="742"/>
      <c r="I13" s="740"/>
    </row>
    <row r="14" spans="1:10" s="161" customFormat="1">
      <c r="A14" s="741"/>
      <c r="B14" s="742"/>
      <c r="C14" s="742"/>
      <c r="D14" s="743"/>
      <c r="E14" s="743"/>
      <c r="F14" s="743"/>
      <c r="G14" s="742"/>
      <c r="H14" s="742"/>
      <c r="I14" s="740"/>
    </row>
    <row r="15" spans="1:10" s="161" customFormat="1">
      <c r="A15" s="741"/>
      <c r="B15" s="742"/>
      <c r="C15" s="742"/>
      <c r="D15" s="743"/>
      <c r="E15" s="743"/>
      <c r="F15" s="743"/>
      <c r="G15" s="742"/>
      <c r="H15" s="742"/>
      <c r="I15" s="740"/>
    </row>
    <row r="16" spans="1:10" s="161" customFormat="1" ht="13.5" thickBot="1">
      <c r="A16" s="745"/>
      <c r="B16" s="746"/>
      <c r="C16" s="746"/>
      <c r="D16" s="747"/>
      <c r="E16" s="747"/>
      <c r="F16" s="747"/>
      <c r="G16" s="746"/>
      <c r="H16" s="746"/>
      <c r="I16" s="748"/>
    </row>
    <row r="17" spans="1:10">
      <c r="A17" s="152"/>
      <c r="B17" s="152"/>
      <c r="C17" s="152"/>
      <c r="D17" s="152"/>
      <c r="E17" s="152"/>
      <c r="F17" s="152"/>
      <c r="G17" s="152"/>
      <c r="H17" s="152"/>
      <c r="I17" s="45"/>
      <c r="J17" s="152"/>
    </row>
  </sheetData>
  <dataValidations count="1">
    <dataValidation type="textLength" showInputMessage="1" showErrorMessage="1" sqref="I4:I16">
      <formula1>0</formula1>
      <formula2>150</formula2>
    </dataValidation>
  </dataValidations>
  <pageMargins left="0.7" right="0.7" top="0.75" bottom="0.75" header="0.3" footer="0.3"/>
  <pageSetup paperSize="9" scale="44"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codeName="Sheet2" enableFormatConditionsCalculation="0">
    <pageSetUpPr fitToPage="1"/>
  </sheetPr>
  <dimension ref="A1:IC16"/>
  <sheetViews>
    <sheetView view="pageBreakPreview" zoomScaleSheetLayoutView="100" zoomScalePageLayoutView="70" workbookViewId="0">
      <selection activeCell="I1" sqref="A1:I16"/>
    </sheetView>
  </sheetViews>
  <sheetFormatPr defaultColWidth="5.7109375" defaultRowHeight="20.100000000000001" customHeight="1"/>
  <cols>
    <col min="1" max="1" width="9" style="1" customWidth="1"/>
    <col min="2" max="2" width="38.28515625" style="4" customWidth="1"/>
    <col min="3" max="3" width="47.140625" style="5" bestFit="1" customWidth="1"/>
    <col min="4" max="4" width="11.140625" style="5" customWidth="1"/>
    <col min="5" max="9" width="14" style="5" customWidth="1"/>
    <col min="10" max="237" width="5.7109375" style="6" customWidth="1"/>
    <col min="238" max="16384" width="5.7109375" style="1"/>
  </cols>
  <sheetData>
    <row r="1" spans="1:237" ht="20.100000000000001" customHeight="1">
      <c r="A1" s="7" t="s">
        <v>9</v>
      </c>
      <c r="B1" s="8"/>
      <c r="C1" s="9"/>
      <c r="D1" s="9"/>
      <c r="E1" s="9"/>
      <c r="F1" s="9"/>
      <c r="G1" s="10"/>
      <c r="H1" s="656" t="s">
        <v>0</v>
      </c>
      <c r="I1" s="11" t="s">
        <v>525</v>
      </c>
      <c r="IB1" s="1"/>
      <c r="IC1" s="1"/>
    </row>
    <row r="2" spans="1:237" ht="20.100000000000001" customHeight="1">
      <c r="A2" s="12"/>
      <c r="B2" s="13"/>
      <c r="C2" s="13"/>
      <c r="D2" s="13"/>
      <c r="E2" s="13"/>
      <c r="F2" s="13"/>
      <c r="G2" s="14"/>
      <c r="H2" s="127" t="s">
        <v>285</v>
      </c>
      <c r="I2" s="751">
        <v>2014</v>
      </c>
      <c r="IB2" s="1"/>
      <c r="IC2" s="1"/>
    </row>
    <row r="3" spans="1:237" ht="25.35" customHeight="1">
      <c r="A3" s="1097" t="s">
        <v>1</v>
      </c>
      <c r="B3" s="1097" t="s">
        <v>10</v>
      </c>
      <c r="C3" s="1098" t="s">
        <v>11</v>
      </c>
      <c r="D3" s="1095" t="s">
        <v>12</v>
      </c>
      <c r="E3" s="1095"/>
      <c r="F3" s="1095"/>
      <c r="G3" s="1095"/>
      <c r="H3" s="1095"/>
      <c r="I3" s="1095"/>
      <c r="HX3" s="1"/>
      <c r="HY3" s="1"/>
      <c r="HZ3" s="1"/>
      <c r="IA3" s="1"/>
      <c r="IB3" s="1"/>
      <c r="IC3" s="1"/>
    </row>
    <row r="4" spans="1:237" ht="40.35" customHeight="1">
      <c r="A4" s="1097"/>
      <c r="B4" s="1097"/>
      <c r="C4" s="1098"/>
      <c r="D4" s="15" t="s">
        <v>13</v>
      </c>
      <c r="E4" s="15" t="s">
        <v>14</v>
      </c>
      <c r="F4" s="15" t="s">
        <v>15</v>
      </c>
      <c r="G4" s="15" t="s">
        <v>16</v>
      </c>
      <c r="H4" s="15" t="s">
        <v>17</v>
      </c>
      <c r="I4" s="15" t="s">
        <v>18</v>
      </c>
      <c r="HX4" s="1"/>
      <c r="HY4" s="1"/>
      <c r="HZ4" s="1"/>
      <c r="IA4" s="1"/>
      <c r="IB4" s="1"/>
      <c r="IC4" s="1"/>
    </row>
    <row r="5" spans="1:237" ht="20.100000000000001" customHeight="1">
      <c r="A5" s="752"/>
      <c r="B5" s="17" t="s">
        <v>19</v>
      </c>
      <c r="C5" s="18" t="s">
        <v>20</v>
      </c>
      <c r="D5" s="129"/>
      <c r="E5" s="1"/>
      <c r="F5" s="19"/>
      <c r="G5" s="19"/>
      <c r="H5" s="20"/>
      <c r="I5" s="20"/>
      <c r="HX5" s="1"/>
      <c r="HY5" s="1"/>
      <c r="HZ5" s="1"/>
      <c r="IA5" s="1"/>
      <c r="IB5" s="1"/>
      <c r="IC5" s="1"/>
    </row>
    <row r="6" spans="1:237" s="22" customFormat="1" ht="20.100000000000001" customHeight="1">
      <c r="A6" s="21"/>
      <c r="B6" s="17" t="s">
        <v>21</v>
      </c>
      <c r="C6" s="18" t="s">
        <v>22</v>
      </c>
      <c r="D6" s="18"/>
      <c r="E6" s="19"/>
      <c r="F6" s="19"/>
      <c r="G6" s="19"/>
      <c r="H6" s="19"/>
      <c r="I6" s="19"/>
    </row>
    <row r="7" spans="1:237" s="22" customFormat="1" ht="20.100000000000001" customHeight="1">
      <c r="A7" s="21"/>
      <c r="B7" s="17" t="s">
        <v>23</v>
      </c>
      <c r="C7" s="18" t="s">
        <v>24</v>
      </c>
      <c r="D7" s="18"/>
      <c r="E7" s="19"/>
      <c r="F7" s="19"/>
      <c r="G7" s="19"/>
      <c r="H7" s="19"/>
      <c r="I7" s="19"/>
    </row>
    <row r="8" spans="1:237" ht="20.100000000000001" customHeight="1">
      <c r="A8" s="752" t="s">
        <v>399</v>
      </c>
      <c r="B8" s="236" t="s">
        <v>25</v>
      </c>
      <c r="C8" s="18" t="s">
        <v>26</v>
      </c>
      <c r="D8" s="380" t="s">
        <v>69</v>
      </c>
      <c r="E8" s="380" t="s">
        <v>69</v>
      </c>
      <c r="F8" s="346" t="s">
        <v>84</v>
      </c>
      <c r="G8" s="346" t="s">
        <v>84</v>
      </c>
      <c r="H8" s="346" t="s">
        <v>69</v>
      </c>
      <c r="I8" s="346" t="s">
        <v>526</v>
      </c>
      <c r="HX8" s="1"/>
      <c r="HY8" s="1"/>
      <c r="HZ8" s="1"/>
      <c r="IA8" s="1"/>
      <c r="IB8" s="1"/>
      <c r="IC8" s="1"/>
    </row>
    <row r="9" spans="1:237" ht="20.100000000000001" customHeight="1">
      <c r="A9" s="16"/>
      <c r="B9" s="1096" t="s">
        <v>27</v>
      </c>
      <c r="C9" s="18" t="s">
        <v>28</v>
      </c>
      <c r="D9" s="18"/>
      <c r="E9" s="19"/>
      <c r="F9" s="19"/>
      <c r="G9" s="19"/>
      <c r="H9" s="19"/>
      <c r="I9" s="19"/>
      <c r="HX9" s="1"/>
      <c r="HY9" s="1"/>
      <c r="HZ9" s="1"/>
      <c r="IA9" s="1"/>
      <c r="IB9" s="1"/>
      <c r="IC9" s="1"/>
    </row>
    <row r="10" spans="1:237" ht="20.100000000000001" customHeight="1">
      <c r="A10" s="16"/>
      <c r="B10" s="1096"/>
      <c r="C10" s="18" t="s">
        <v>29</v>
      </c>
      <c r="D10" s="18"/>
      <c r="E10" s="19"/>
      <c r="F10" s="19"/>
      <c r="G10" s="19"/>
      <c r="H10" s="19"/>
      <c r="I10" s="19"/>
      <c r="HX10" s="1"/>
      <c r="HY10" s="1"/>
      <c r="HZ10" s="1"/>
      <c r="IA10" s="1"/>
      <c r="IB10" s="1"/>
      <c r="IC10" s="1"/>
    </row>
    <row r="11" spans="1:237" ht="20.100000000000001" customHeight="1">
      <c r="A11" s="16"/>
      <c r="B11" s="1096"/>
      <c r="C11" s="18" t="s">
        <v>30</v>
      </c>
      <c r="D11" s="18"/>
      <c r="E11" s="19"/>
      <c r="F11" s="19"/>
      <c r="G11" s="19"/>
      <c r="H11" s="19"/>
      <c r="I11" s="19"/>
      <c r="HX11" s="1"/>
      <c r="HY11" s="1"/>
      <c r="HZ11" s="1"/>
      <c r="IA11" s="1"/>
      <c r="IB11" s="1"/>
      <c r="IC11" s="1"/>
    </row>
    <row r="12" spans="1:237" ht="20.100000000000001" customHeight="1">
      <c r="A12" s="16"/>
      <c r="B12" s="1096"/>
      <c r="C12" s="18" t="s">
        <v>31</v>
      </c>
      <c r="D12" s="18"/>
      <c r="E12" s="19"/>
      <c r="F12" s="19"/>
      <c r="G12" s="19"/>
      <c r="H12" s="19"/>
      <c r="I12" s="19"/>
      <c r="HX12" s="1"/>
      <c r="HY12" s="1"/>
      <c r="HZ12" s="1"/>
      <c r="IA12" s="1"/>
      <c r="IB12" s="1"/>
      <c r="IC12" s="1"/>
    </row>
    <row r="13" spans="1:237" ht="20.100000000000001" customHeight="1">
      <c r="A13" s="16"/>
      <c r="B13" s="1096"/>
      <c r="C13" s="18" t="s">
        <v>32</v>
      </c>
      <c r="D13" s="18"/>
      <c r="E13" s="19"/>
      <c r="F13" s="19"/>
      <c r="G13" s="19"/>
      <c r="H13" s="19"/>
      <c r="I13" s="19"/>
      <c r="HX13" s="1"/>
      <c r="HY13" s="1"/>
      <c r="HZ13" s="1"/>
      <c r="IA13" s="1"/>
      <c r="IB13" s="1"/>
      <c r="IC13" s="1"/>
    </row>
    <row r="14" spans="1:237" ht="20.100000000000001" customHeight="1">
      <c r="A14" s="23" t="s">
        <v>33</v>
      </c>
      <c r="B14"/>
      <c r="C14"/>
      <c r="D14"/>
      <c r="E14"/>
      <c r="F14"/>
      <c r="G14"/>
      <c r="H14"/>
      <c r="I14"/>
      <c r="HX14" s="1"/>
      <c r="HY14" s="1"/>
      <c r="HZ14" s="1"/>
      <c r="IA14" s="1"/>
      <c r="IB14" s="1"/>
      <c r="IC14" s="1"/>
    </row>
    <row r="15" spans="1:237" ht="20.100000000000001" customHeight="1">
      <c r="A15" s="24" t="s">
        <v>34</v>
      </c>
      <c r="B15"/>
      <c r="C15" s="24"/>
      <c r="D15" s="24"/>
      <c r="E15" s="24"/>
      <c r="F15" s="24"/>
      <c r="G15" s="24"/>
      <c r="H15" s="24"/>
      <c r="I15" s="24"/>
      <c r="HX15" s="1"/>
      <c r="HY15" s="1"/>
      <c r="HZ15" s="1"/>
      <c r="IA15" s="1"/>
      <c r="IB15" s="1"/>
      <c r="IC15" s="1"/>
    </row>
    <row r="16" spans="1:237" ht="20.100000000000001" customHeight="1">
      <c r="B16"/>
      <c r="C16" s="24"/>
      <c r="D16" s="24"/>
      <c r="E16" s="24"/>
      <c r="F16" s="24"/>
      <c r="G16" s="24"/>
      <c r="H16" s="24"/>
      <c r="I16" s="24"/>
    </row>
  </sheetData>
  <mergeCells count="5">
    <mergeCell ref="D3:I3"/>
    <mergeCell ref="B9:B13"/>
    <mergeCell ref="A3:A4"/>
    <mergeCell ref="B3:B4"/>
    <mergeCell ref="C3:C4"/>
  </mergeCells>
  <phoneticPr fontId="29" type="noConversion"/>
  <pageMargins left="0.78749999999999998" right="0.78749999999999998" top="1.0631944444444446" bottom="1.0631944444444446" header="0.51180555555555551" footer="0.51180555555555551"/>
  <pageSetup paperSize="9" scale="49" orientation="portrait" useFirstPageNumber="1" horizontalDpi="300" verticalDpi="300" r:id="rId1"/>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sheetPr codeName="Sheet9" enableFormatConditionsCalculation="0">
    <pageSetUpPr fitToPage="1"/>
  </sheetPr>
  <dimension ref="A1:P30"/>
  <sheetViews>
    <sheetView view="pageBreakPreview" topLeftCell="D4" zoomScaleNormal="90" zoomScaleSheetLayoutView="100" zoomScalePageLayoutView="90" workbookViewId="0">
      <selection activeCell="J22" sqref="J22"/>
    </sheetView>
  </sheetViews>
  <sheetFormatPr defaultColWidth="11.42578125" defaultRowHeight="12.75"/>
  <cols>
    <col min="1" max="1" width="11.42578125" style="151" customWidth="1"/>
    <col min="2" max="2" width="34.7109375" style="151" customWidth="1"/>
    <col min="3" max="3" width="38.28515625" style="151" customWidth="1"/>
    <col min="4" max="4" width="13.7109375" style="151" customWidth="1"/>
    <col min="5" max="8" width="11.42578125" style="151" customWidth="1"/>
    <col min="9" max="9" width="13.140625" style="151" customWidth="1"/>
    <col min="10" max="10" width="17.28515625" style="151" customWidth="1"/>
    <col min="11" max="12" width="11.42578125" style="151" customWidth="1"/>
    <col min="13" max="13" width="12.42578125" style="151" customWidth="1"/>
    <col min="14" max="14" width="40" style="114" bestFit="1" customWidth="1"/>
    <col min="15" max="15" width="51" style="114" customWidth="1"/>
    <col min="16" max="16384" width="11.42578125" style="151"/>
  </cols>
  <sheetData>
    <row r="1" spans="1:15" ht="25.35" customHeight="1" thickBot="1">
      <c r="A1" s="163" t="s">
        <v>35</v>
      </c>
      <c r="B1" s="163"/>
      <c r="C1" s="163"/>
      <c r="D1" s="163"/>
      <c r="E1" s="163"/>
      <c r="F1" s="163"/>
      <c r="G1" s="163"/>
      <c r="H1" s="25"/>
      <c r="I1"/>
      <c r="J1"/>
      <c r="L1" s="180" t="s">
        <v>0</v>
      </c>
      <c r="M1" s="639" t="s">
        <v>525</v>
      </c>
    </row>
    <row r="2" spans="1:15" ht="26.85" customHeight="1" thickBot="1">
      <c r="A2" s="164"/>
      <c r="B2" s="164"/>
      <c r="C2" s="164"/>
      <c r="D2" s="164"/>
      <c r="E2" s="165"/>
      <c r="F2" s="164"/>
      <c r="G2" s="164"/>
      <c r="H2" s="27"/>
      <c r="I2"/>
      <c r="J2"/>
      <c r="L2" s="28" t="s">
        <v>286</v>
      </c>
      <c r="M2" s="753" t="s">
        <v>622</v>
      </c>
    </row>
    <row r="3" spans="1:15" ht="88.35" customHeight="1" thickBot="1">
      <c r="A3" s="166" t="s">
        <v>1</v>
      </c>
      <c r="B3" s="167" t="s">
        <v>36</v>
      </c>
      <c r="C3" s="264" t="s">
        <v>355</v>
      </c>
      <c r="D3" s="223" t="s">
        <v>356</v>
      </c>
      <c r="E3" s="168" t="s">
        <v>239</v>
      </c>
      <c r="F3" s="168" t="s">
        <v>237</v>
      </c>
      <c r="G3" s="168" t="s">
        <v>278</v>
      </c>
      <c r="H3" s="168" t="s">
        <v>288</v>
      </c>
      <c r="I3" s="169" t="s">
        <v>289</v>
      </c>
      <c r="J3" s="170" t="s">
        <v>248</v>
      </c>
      <c r="K3" s="149" t="s">
        <v>37</v>
      </c>
      <c r="L3" s="235" t="s">
        <v>38</v>
      </c>
      <c r="M3" s="265" t="s">
        <v>39</v>
      </c>
      <c r="N3" s="511" t="s">
        <v>279</v>
      </c>
      <c r="O3" s="512" t="s">
        <v>343</v>
      </c>
    </row>
    <row r="4" spans="1:15" ht="28.5" customHeight="1">
      <c r="A4" s="501" t="s">
        <v>399</v>
      </c>
      <c r="B4" s="506" t="s">
        <v>25</v>
      </c>
      <c r="C4" s="507" t="s">
        <v>254</v>
      </c>
      <c r="D4" s="508" t="s">
        <v>830</v>
      </c>
      <c r="E4" s="502">
        <v>2013</v>
      </c>
      <c r="F4" s="502">
        <v>208</v>
      </c>
      <c r="G4" s="503">
        <v>208</v>
      </c>
      <c r="H4" s="503">
        <v>63</v>
      </c>
      <c r="I4" s="504">
        <f>H4/G4</f>
        <v>0.30288461538461536</v>
      </c>
      <c r="J4" s="505" t="s">
        <v>42</v>
      </c>
      <c r="K4" s="503">
        <v>35</v>
      </c>
      <c r="L4" s="509">
        <f>K4/G4</f>
        <v>0.16826923076923078</v>
      </c>
      <c r="M4" s="509">
        <f t="shared" ref="M4:M14" si="0">K4/H4</f>
        <v>0.55555555555555558</v>
      </c>
      <c r="N4" s="513" t="s">
        <v>831</v>
      </c>
      <c r="O4" s="514"/>
    </row>
    <row r="5" spans="1:15" ht="31.5" customHeight="1">
      <c r="A5" s="501" t="s">
        <v>399</v>
      </c>
      <c r="B5" s="506" t="s">
        <v>25</v>
      </c>
      <c r="C5" s="507" t="s">
        <v>254</v>
      </c>
      <c r="D5" s="508" t="s">
        <v>832</v>
      </c>
      <c r="E5" s="502">
        <v>2013</v>
      </c>
      <c r="F5" s="502">
        <v>34</v>
      </c>
      <c r="G5" s="503">
        <v>34</v>
      </c>
      <c r="H5" s="503">
        <v>18</v>
      </c>
      <c r="I5" s="504">
        <f t="shared" ref="I5:I14" si="1">H5/G5</f>
        <v>0.52941176470588236</v>
      </c>
      <c r="J5" s="505" t="s">
        <v>42</v>
      </c>
      <c r="K5" s="503">
        <v>12</v>
      </c>
      <c r="L5" s="509">
        <f t="shared" ref="L5:L17" si="2">K5/G5</f>
        <v>0.35294117647058826</v>
      </c>
      <c r="M5" s="509">
        <f t="shared" si="0"/>
        <v>0.66666666666666663</v>
      </c>
      <c r="N5" s="513" t="s">
        <v>831</v>
      </c>
      <c r="O5" s="514"/>
    </row>
    <row r="6" spans="1:15" ht="30" customHeight="1">
      <c r="A6" s="501" t="s">
        <v>399</v>
      </c>
      <c r="B6" s="506" t="s">
        <v>25</v>
      </c>
      <c r="C6" s="510" t="s">
        <v>254</v>
      </c>
      <c r="D6" s="508" t="s">
        <v>833</v>
      </c>
      <c r="E6" s="502">
        <v>2013</v>
      </c>
      <c r="F6" s="502">
        <v>120</v>
      </c>
      <c r="G6" s="503">
        <v>120</v>
      </c>
      <c r="H6" s="503">
        <v>41</v>
      </c>
      <c r="I6" s="504">
        <f t="shared" si="1"/>
        <v>0.34166666666666667</v>
      </c>
      <c r="J6" s="505" t="s">
        <v>42</v>
      </c>
      <c r="K6" s="503">
        <v>31</v>
      </c>
      <c r="L6" s="509">
        <f t="shared" si="2"/>
        <v>0.25833333333333336</v>
      </c>
      <c r="M6" s="509">
        <f t="shared" si="0"/>
        <v>0.75609756097560976</v>
      </c>
      <c r="N6" s="513" t="s">
        <v>831</v>
      </c>
      <c r="O6" s="514"/>
    </row>
    <row r="7" spans="1:15" ht="31.5" customHeight="1">
      <c r="A7" s="501" t="s">
        <v>399</v>
      </c>
      <c r="B7" s="506" t="s">
        <v>25</v>
      </c>
      <c r="C7" s="510" t="s">
        <v>254</v>
      </c>
      <c r="D7" s="508" t="s">
        <v>834</v>
      </c>
      <c r="E7" s="502">
        <v>2013</v>
      </c>
      <c r="F7" s="502">
        <v>167</v>
      </c>
      <c r="G7" s="503">
        <v>167</v>
      </c>
      <c r="H7" s="503">
        <v>53</v>
      </c>
      <c r="I7" s="504">
        <f t="shared" si="1"/>
        <v>0.31736526946107785</v>
      </c>
      <c r="J7" s="505" t="s">
        <v>42</v>
      </c>
      <c r="K7" s="503">
        <v>36</v>
      </c>
      <c r="L7" s="509">
        <f t="shared" si="2"/>
        <v>0.21556886227544911</v>
      </c>
      <c r="M7" s="509">
        <f t="shared" si="0"/>
        <v>0.67924528301886788</v>
      </c>
      <c r="N7" s="513" t="s">
        <v>831</v>
      </c>
      <c r="O7" s="515"/>
    </row>
    <row r="8" spans="1:15" ht="28.5" customHeight="1">
      <c r="A8" s="501" t="s">
        <v>399</v>
      </c>
      <c r="B8" s="506" t="s">
        <v>25</v>
      </c>
      <c r="C8" s="510" t="s">
        <v>835</v>
      </c>
      <c r="D8" s="508" t="s">
        <v>832</v>
      </c>
      <c r="E8" s="502">
        <v>2013</v>
      </c>
      <c r="F8" s="502">
        <v>137</v>
      </c>
      <c r="G8" s="503">
        <v>137</v>
      </c>
      <c r="H8" s="503">
        <v>44</v>
      </c>
      <c r="I8" s="504">
        <f t="shared" si="1"/>
        <v>0.32116788321167883</v>
      </c>
      <c r="J8" s="505" t="s">
        <v>42</v>
      </c>
      <c r="K8" s="503">
        <v>22</v>
      </c>
      <c r="L8" s="509">
        <f t="shared" si="2"/>
        <v>0.16058394160583941</v>
      </c>
      <c r="M8" s="509">
        <f t="shared" si="0"/>
        <v>0.5</v>
      </c>
      <c r="N8" s="513" t="s">
        <v>831</v>
      </c>
      <c r="O8" s="515"/>
    </row>
    <row r="9" spans="1:15" ht="15" customHeight="1">
      <c r="A9" s="501" t="s">
        <v>399</v>
      </c>
      <c r="B9" s="506" t="s">
        <v>25</v>
      </c>
      <c r="C9" s="510" t="s">
        <v>836</v>
      </c>
      <c r="D9" s="508" t="s">
        <v>837</v>
      </c>
      <c r="E9" s="502">
        <v>2013</v>
      </c>
      <c r="F9" s="502">
        <v>5361</v>
      </c>
      <c r="G9" s="503">
        <v>5361</v>
      </c>
      <c r="H9" s="503">
        <v>445</v>
      </c>
      <c r="I9" s="504">
        <f t="shared" si="1"/>
        <v>8.3006901697444513E-2</v>
      </c>
      <c r="J9" s="505" t="s">
        <v>42</v>
      </c>
      <c r="K9" s="503">
        <v>221</v>
      </c>
      <c r="L9" s="509">
        <f t="shared" si="2"/>
        <v>4.1223652303674689E-2</v>
      </c>
      <c r="M9" s="509">
        <f t="shared" si="0"/>
        <v>0.49662921348314609</v>
      </c>
      <c r="N9" s="513" t="s">
        <v>831</v>
      </c>
      <c r="O9" s="515"/>
    </row>
    <row r="10" spans="1:15" ht="15" customHeight="1">
      <c r="A10" s="501" t="s">
        <v>399</v>
      </c>
      <c r="B10" s="506" t="s">
        <v>25</v>
      </c>
      <c r="C10" s="510" t="s">
        <v>836</v>
      </c>
      <c r="D10" s="508" t="s">
        <v>830</v>
      </c>
      <c r="E10" s="502">
        <v>2013</v>
      </c>
      <c r="F10" s="502">
        <v>8310</v>
      </c>
      <c r="G10" s="503">
        <v>8310</v>
      </c>
      <c r="H10" s="503">
        <v>499</v>
      </c>
      <c r="I10" s="504">
        <f t="shared" si="1"/>
        <v>6.0048134777376652E-2</v>
      </c>
      <c r="J10" s="505" t="s">
        <v>42</v>
      </c>
      <c r="K10" s="503">
        <v>454</v>
      </c>
      <c r="L10" s="509">
        <f t="shared" si="2"/>
        <v>5.4632972322503005E-2</v>
      </c>
      <c r="M10" s="509">
        <f t="shared" si="0"/>
        <v>0.90981963927855714</v>
      </c>
      <c r="N10" s="513" t="s">
        <v>831</v>
      </c>
      <c r="O10" s="515"/>
    </row>
    <row r="11" spans="1:15" ht="15" customHeight="1">
      <c r="A11" s="501" t="s">
        <v>399</v>
      </c>
      <c r="B11" s="506" t="s">
        <v>25</v>
      </c>
      <c r="C11" s="510" t="s">
        <v>836</v>
      </c>
      <c r="D11" s="508" t="s">
        <v>832</v>
      </c>
      <c r="E11" s="502">
        <v>2013</v>
      </c>
      <c r="F11" s="502">
        <v>163</v>
      </c>
      <c r="G11" s="503">
        <v>163</v>
      </c>
      <c r="H11" s="503">
        <v>53</v>
      </c>
      <c r="I11" s="504">
        <f t="shared" si="1"/>
        <v>0.32515337423312884</v>
      </c>
      <c r="J11" s="505" t="s">
        <v>42</v>
      </c>
      <c r="K11" s="503">
        <v>35</v>
      </c>
      <c r="L11" s="509">
        <f t="shared" si="2"/>
        <v>0.21472392638036811</v>
      </c>
      <c r="M11" s="509">
        <f t="shared" si="0"/>
        <v>0.660377358490566</v>
      </c>
      <c r="N11" s="513" t="s">
        <v>831</v>
      </c>
      <c r="O11" s="516"/>
    </row>
    <row r="12" spans="1:15" ht="15" customHeight="1">
      <c r="A12" s="501" t="s">
        <v>399</v>
      </c>
      <c r="B12" s="506" t="s">
        <v>25</v>
      </c>
      <c r="C12" s="510" t="s">
        <v>258</v>
      </c>
      <c r="D12" s="508" t="s">
        <v>832</v>
      </c>
      <c r="E12" s="502">
        <v>2013</v>
      </c>
      <c r="F12" s="502">
        <v>87</v>
      </c>
      <c r="G12" s="503">
        <v>87</v>
      </c>
      <c r="H12" s="503">
        <v>31</v>
      </c>
      <c r="I12" s="504">
        <f t="shared" si="1"/>
        <v>0.35632183908045978</v>
      </c>
      <c r="J12" s="505" t="s">
        <v>42</v>
      </c>
      <c r="K12" s="503">
        <v>16</v>
      </c>
      <c r="L12" s="509">
        <f t="shared" si="2"/>
        <v>0.18390804597701149</v>
      </c>
      <c r="M12" s="509">
        <f t="shared" si="0"/>
        <v>0.5161290322580645</v>
      </c>
      <c r="N12" s="513" t="s">
        <v>831</v>
      </c>
      <c r="O12" s="515"/>
    </row>
    <row r="13" spans="1:15" ht="15" customHeight="1">
      <c r="A13" s="501" t="s">
        <v>399</v>
      </c>
      <c r="B13" s="506" t="s">
        <v>25</v>
      </c>
      <c r="C13" s="510" t="s">
        <v>258</v>
      </c>
      <c r="D13" s="508" t="s">
        <v>833</v>
      </c>
      <c r="E13" s="502">
        <v>2013</v>
      </c>
      <c r="F13" s="502">
        <v>134</v>
      </c>
      <c r="G13" s="503">
        <v>134</v>
      </c>
      <c r="H13" s="503">
        <v>45</v>
      </c>
      <c r="I13" s="504">
        <f t="shared" si="1"/>
        <v>0.33582089552238809</v>
      </c>
      <c r="J13" s="505" t="s">
        <v>42</v>
      </c>
      <c r="K13" s="503">
        <v>31</v>
      </c>
      <c r="L13" s="509">
        <f t="shared" si="2"/>
        <v>0.23134328358208955</v>
      </c>
      <c r="M13" s="509">
        <f t="shared" si="0"/>
        <v>0.68888888888888888</v>
      </c>
      <c r="N13" s="513" t="s">
        <v>831</v>
      </c>
      <c r="O13" s="515"/>
    </row>
    <row r="14" spans="1:15" ht="15" customHeight="1">
      <c r="A14" s="501" t="s">
        <v>399</v>
      </c>
      <c r="B14" s="506" t="s">
        <v>25</v>
      </c>
      <c r="C14" s="510" t="s">
        <v>258</v>
      </c>
      <c r="D14" s="508" t="s">
        <v>834</v>
      </c>
      <c r="E14" s="502">
        <v>2013</v>
      </c>
      <c r="F14" s="502">
        <v>31</v>
      </c>
      <c r="G14" s="503">
        <v>31</v>
      </c>
      <c r="H14" s="503">
        <v>16</v>
      </c>
      <c r="I14" s="504">
        <f t="shared" si="1"/>
        <v>0.5161290322580645</v>
      </c>
      <c r="J14" s="505" t="s">
        <v>42</v>
      </c>
      <c r="K14" s="503">
        <v>10</v>
      </c>
      <c r="L14" s="509">
        <f t="shared" si="2"/>
        <v>0.32258064516129031</v>
      </c>
      <c r="M14" s="509">
        <f t="shared" si="0"/>
        <v>0.625</v>
      </c>
      <c r="N14" s="513" t="s">
        <v>831</v>
      </c>
      <c r="O14" s="515"/>
    </row>
    <row r="15" spans="1:15" ht="33.75">
      <c r="A15" s="501" t="s">
        <v>399</v>
      </c>
      <c r="B15" s="506" t="s">
        <v>25</v>
      </c>
      <c r="C15" s="510" t="s">
        <v>838</v>
      </c>
      <c r="D15" s="508" t="s">
        <v>837</v>
      </c>
      <c r="E15" s="502">
        <v>2013</v>
      </c>
      <c r="F15" s="502">
        <v>436</v>
      </c>
      <c r="G15" s="503">
        <v>436</v>
      </c>
      <c r="H15" s="503"/>
      <c r="I15" s="504"/>
      <c r="J15" s="505" t="s">
        <v>42</v>
      </c>
      <c r="K15" s="503">
        <v>36</v>
      </c>
      <c r="L15" s="509">
        <f t="shared" si="2"/>
        <v>8.2568807339449546E-2</v>
      </c>
      <c r="M15" s="509"/>
      <c r="N15" s="513" t="s">
        <v>831</v>
      </c>
      <c r="O15" s="521" t="s">
        <v>839</v>
      </c>
    </row>
    <row r="16" spans="1:15" ht="33.75">
      <c r="A16" s="501" t="s">
        <v>399</v>
      </c>
      <c r="B16" s="506" t="s">
        <v>25</v>
      </c>
      <c r="C16" s="510" t="s">
        <v>838</v>
      </c>
      <c r="D16" s="508" t="s">
        <v>830</v>
      </c>
      <c r="E16" s="502">
        <v>2013</v>
      </c>
      <c r="F16" s="502">
        <v>723</v>
      </c>
      <c r="G16" s="503">
        <v>723</v>
      </c>
      <c r="H16" s="503"/>
      <c r="I16" s="504"/>
      <c r="J16" s="505" t="s">
        <v>42</v>
      </c>
      <c r="K16" s="503">
        <v>48</v>
      </c>
      <c r="L16" s="509">
        <f t="shared" si="2"/>
        <v>6.6390041493775934E-2</v>
      </c>
      <c r="M16" s="509"/>
      <c r="N16" s="513" t="s">
        <v>831</v>
      </c>
      <c r="O16" s="521" t="s">
        <v>839</v>
      </c>
    </row>
    <row r="17" spans="1:16" ht="33.75">
      <c r="A17" s="501" t="s">
        <v>399</v>
      </c>
      <c r="B17" s="506" t="s">
        <v>25</v>
      </c>
      <c r="C17" s="510" t="s">
        <v>838</v>
      </c>
      <c r="D17" s="508" t="s">
        <v>832</v>
      </c>
      <c r="E17" s="502">
        <v>2013</v>
      </c>
      <c r="F17" s="502">
        <v>43</v>
      </c>
      <c r="G17" s="503">
        <v>43</v>
      </c>
      <c r="H17" s="503"/>
      <c r="I17" s="504"/>
      <c r="J17" s="505" t="s">
        <v>42</v>
      </c>
      <c r="K17" s="503">
        <v>14</v>
      </c>
      <c r="L17" s="509">
        <f t="shared" si="2"/>
        <v>0.32558139534883723</v>
      </c>
      <c r="M17" s="509"/>
      <c r="N17" s="513" t="s">
        <v>831</v>
      </c>
      <c r="O17" s="521" t="s">
        <v>839</v>
      </c>
    </row>
    <row r="18" spans="1:16" ht="15" customHeight="1">
      <c r="A18" s="16"/>
      <c r="B18" s="174"/>
      <c r="C18" s="266"/>
      <c r="D18" s="267"/>
      <c r="E18" s="268"/>
      <c r="F18" s="268"/>
      <c r="G18" s="268"/>
      <c r="H18" s="268"/>
      <c r="I18" s="269"/>
      <c r="J18" s="270"/>
      <c r="K18" s="245"/>
      <c r="L18" s="271"/>
      <c r="M18" s="271"/>
      <c r="N18" s="517"/>
      <c r="O18" s="517"/>
    </row>
    <row r="19" spans="1:16" ht="15" customHeight="1">
      <c r="A19" s="16"/>
      <c r="B19" s="174"/>
      <c r="C19" s="266"/>
      <c r="D19" s="267"/>
      <c r="E19" s="268"/>
      <c r="F19" s="268"/>
      <c r="G19" s="268"/>
      <c r="H19" s="268"/>
      <c r="I19" s="269"/>
      <c r="J19" s="270"/>
      <c r="K19" s="245"/>
      <c r="L19" s="271"/>
      <c r="M19" s="271"/>
      <c r="N19" s="518"/>
      <c r="O19" s="517"/>
    </row>
    <row r="20" spans="1:16" ht="23.25" customHeight="1">
      <c r="A20" s="1099" t="s">
        <v>318</v>
      </c>
      <c r="B20" s="1099"/>
      <c r="C20" s="1099"/>
      <c r="D20" s="175"/>
      <c r="E20" s="272"/>
      <c r="F20" s="176"/>
      <c r="G20" s="176"/>
      <c r="H20" s="176"/>
      <c r="I20" s="272"/>
      <c r="J20" s="177"/>
      <c r="K20" s="177"/>
      <c r="L20" s="272"/>
      <c r="M20" s="25"/>
      <c r="N20" s="519"/>
      <c r="O20" s="520"/>
      <c r="P20" s="25"/>
    </row>
    <row r="21" spans="1:16" ht="15" customHeight="1">
      <c r="A21" s="178" t="s">
        <v>290</v>
      </c>
      <c r="B21"/>
      <c r="C21" s="179"/>
      <c r="D21" s="179"/>
      <c r="E21" s="179"/>
      <c r="F21" s="179"/>
      <c r="G21" s="179"/>
      <c r="H21" s="179"/>
      <c r="I21" s="179"/>
      <c r="J21" s="179"/>
      <c r="K21" s="179"/>
      <c r="L21" s="179"/>
      <c r="M21" s="179"/>
      <c r="O21" s="520"/>
    </row>
    <row r="22" spans="1:16" ht="15" customHeight="1">
      <c r="A22" s="178" t="s">
        <v>43</v>
      </c>
      <c r="B22"/>
      <c r="C22" s="179"/>
      <c r="D22" s="179"/>
      <c r="E22" s="179"/>
      <c r="F22" s="179"/>
      <c r="G22" s="179"/>
      <c r="H22" s="179"/>
      <c r="I22" s="179"/>
      <c r="J22" s="179"/>
      <c r="K22" s="179"/>
      <c r="L22" s="179"/>
      <c r="M22" s="179"/>
    </row>
    <row r="23" spans="1:16">
      <c r="A23" s="178" t="s">
        <v>196</v>
      </c>
      <c r="B23"/>
    </row>
    <row r="24" spans="1:16" ht="15" customHeight="1">
      <c r="A24" s="178" t="s">
        <v>283</v>
      </c>
      <c r="B24"/>
      <c r="C24" s="179"/>
      <c r="D24" s="179"/>
      <c r="E24" s="179"/>
      <c r="F24" s="179"/>
      <c r="G24" s="179"/>
      <c r="H24" s="179"/>
      <c r="I24" s="179"/>
      <c r="J24" s="179"/>
    </row>
    <row r="25" spans="1:16">
      <c r="B25"/>
      <c r="C25" s="175"/>
    </row>
    <row r="26" spans="1:16">
      <c r="C26" s="175"/>
    </row>
    <row r="27" spans="1:16">
      <c r="C27" s="175"/>
    </row>
    <row r="28" spans="1:16">
      <c r="C28" s="175"/>
    </row>
    <row r="29" spans="1:16">
      <c r="C29" s="175"/>
    </row>
    <row r="30" spans="1:16">
      <c r="C30" s="25"/>
    </row>
  </sheetData>
  <mergeCells count="1">
    <mergeCell ref="A20:C20"/>
  </mergeCells>
  <dataValidations count="1">
    <dataValidation type="textLength" showInputMessage="1" showErrorMessage="1" sqref="O18:O21 O4:O14">
      <formula1>0</formula1>
      <formula2>150</formula2>
    </dataValidation>
  </dataValidations>
  <pageMargins left="0.78740157480314965" right="0.78740157480314965" top="1.0629921259842521" bottom="1.0629921259842521" header="0.78740157480314965" footer="0.78740157480314965"/>
  <pageSetup paperSize="9" scale="43" firstPageNumber="0" orientation="landscape" horizontalDpi="300" verticalDpi="300" r:id="rId1"/>
  <headerFooter alignWithMargins="0">
    <oddHeader>&amp;C&amp;"Times New Roman,Normal"&amp;12&amp;A</oddHeader>
    <oddFooter>&amp;C&amp;"Times New Roman,Normal"&amp;12Page &amp;P</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sheetPr codeName="Sheet10" enableFormatConditionsCalculation="0">
    <pageSetUpPr fitToPage="1"/>
  </sheetPr>
  <dimension ref="A1:H33"/>
  <sheetViews>
    <sheetView view="pageBreakPreview" zoomScale="70" zoomScaleSheetLayoutView="70" workbookViewId="0">
      <selection activeCell="F37" sqref="F37"/>
    </sheetView>
  </sheetViews>
  <sheetFormatPr defaultColWidth="11.42578125" defaultRowHeight="12.75"/>
  <cols>
    <col min="1" max="1" width="6.7109375" style="151" customWidth="1"/>
    <col min="2" max="2" width="44.140625" style="151" customWidth="1"/>
    <col min="3" max="3" width="10.7109375" style="151" customWidth="1"/>
    <col min="4" max="4" width="20.42578125" style="151" customWidth="1"/>
    <col min="5" max="5" width="22.42578125" style="151" customWidth="1"/>
    <col min="6" max="6" width="27.85546875" style="151" bestFit="1" customWidth="1"/>
    <col min="7" max="7" width="20" style="151" bestFit="1" customWidth="1"/>
    <col min="8" max="8" width="45.85546875" style="114" bestFit="1" customWidth="1"/>
    <col min="9" max="16384" width="11.42578125" style="151"/>
  </cols>
  <sheetData>
    <row r="1" spans="1:8" ht="17.45" customHeight="1" thickBot="1">
      <c r="A1" s="163" t="s">
        <v>44</v>
      </c>
      <c r="B1" s="25"/>
      <c r="C1" s="163"/>
      <c r="D1" s="163"/>
      <c r="E1" s="163"/>
      <c r="F1" s="41"/>
      <c r="G1" s="180" t="s">
        <v>0</v>
      </c>
      <c r="H1" s="522" t="s">
        <v>525</v>
      </c>
    </row>
    <row r="2" spans="1:8" ht="41.25" customHeight="1" thickBot="1">
      <c r="A2" s="27"/>
      <c r="B2" s="164"/>
      <c r="C2" s="164"/>
      <c r="D2" s="251"/>
      <c r="E2" s="164"/>
      <c r="F2" s="251"/>
      <c r="G2" s="28" t="s">
        <v>286</v>
      </c>
      <c r="H2" s="523" t="s">
        <v>622</v>
      </c>
    </row>
    <row r="3" spans="1:8" ht="63" customHeight="1" thickBot="1">
      <c r="A3" s="30" t="s">
        <v>1</v>
      </c>
      <c r="B3" s="30" t="s">
        <v>36</v>
      </c>
      <c r="C3" s="273" t="s">
        <v>239</v>
      </c>
      <c r="D3" s="274" t="s">
        <v>45</v>
      </c>
      <c r="E3" s="275" t="s">
        <v>46</v>
      </c>
      <c r="F3" s="278" t="s">
        <v>47</v>
      </c>
      <c r="G3" s="276" t="s">
        <v>48</v>
      </c>
      <c r="H3" s="524" t="s">
        <v>343</v>
      </c>
    </row>
    <row r="4" spans="1:8" ht="21.6" customHeight="1">
      <c r="A4" s="1107" t="s">
        <v>399</v>
      </c>
      <c r="B4" s="1109" t="s">
        <v>25</v>
      </c>
      <c r="C4" s="1109">
        <v>2013</v>
      </c>
      <c r="D4" s="1109" t="s">
        <v>840</v>
      </c>
      <c r="E4" s="1106">
        <v>137</v>
      </c>
      <c r="F4" s="528" t="s">
        <v>841</v>
      </c>
      <c r="G4" s="529">
        <v>129</v>
      </c>
      <c r="H4" s="530" t="s">
        <v>842</v>
      </c>
    </row>
    <row r="5" spans="1:8" ht="23.1" customHeight="1">
      <c r="A5" s="1108"/>
      <c r="B5" s="1110"/>
      <c r="C5" s="1110"/>
      <c r="D5" s="1110"/>
      <c r="E5" s="1106"/>
      <c r="F5" s="528" t="s">
        <v>843</v>
      </c>
      <c r="G5" s="529">
        <v>8</v>
      </c>
      <c r="H5" s="530" t="s">
        <v>842</v>
      </c>
    </row>
    <row r="6" spans="1:8">
      <c r="A6" s="1100"/>
      <c r="B6" s="1101"/>
      <c r="C6" s="1102"/>
      <c r="D6" s="1103"/>
      <c r="E6" s="1105"/>
      <c r="F6" s="277"/>
      <c r="G6" s="132"/>
      <c r="H6" s="525"/>
    </row>
    <row r="7" spans="1:8">
      <c r="A7" s="1100"/>
      <c r="B7" s="1101"/>
      <c r="C7" s="1102"/>
      <c r="D7" s="1104"/>
      <c r="E7" s="1105"/>
      <c r="F7" s="131"/>
      <c r="G7" s="132"/>
      <c r="H7" s="526"/>
    </row>
    <row r="8" spans="1:8">
      <c r="A8" s="1100"/>
      <c r="B8" s="1101"/>
      <c r="C8" s="1102"/>
      <c r="D8" s="1103"/>
      <c r="E8" s="1105"/>
      <c r="F8" s="277"/>
      <c r="G8" s="132"/>
      <c r="H8" s="525"/>
    </row>
    <row r="9" spans="1:8" ht="12.75" customHeight="1">
      <c r="A9" s="1100"/>
      <c r="B9" s="1101"/>
      <c r="C9" s="1102"/>
      <c r="D9" s="1104"/>
      <c r="E9" s="1105"/>
      <c r="F9" s="131"/>
      <c r="G9" s="132"/>
      <c r="H9" s="526"/>
    </row>
    <row r="10" spans="1:8">
      <c r="A10" s="1100"/>
      <c r="B10" s="1101"/>
      <c r="C10" s="1102"/>
      <c r="D10" s="1103"/>
      <c r="E10" s="1105"/>
      <c r="F10" s="277"/>
      <c r="G10" s="132"/>
      <c r="H10" s="525"/>
    </row>
    <row r="11" spans="1:8">
      <c r="A11" s="1100"/>
      <c r="B11" s="1101"/>
      <c r="C11" s="1102"/>
      <c r="D11" s="1104"/>
      <c r="E11" s="1105"/>
      <c r="F11" s="131"/>
      <c r="G11" s="132"/>
      <c r="H11" s="526"/>
    </row>
    <row r="12" spans="1:8">
      <c r="A12" s="531"/>
      <c r="B12" s="531"/>
      <c r="C12" s="531"/>
      <c r="D12" s="531"/>
      <c r="E12" s="532"/>
      <c r="F12" s="532"/>
      <c r="G12" s="533"/>
      <c r="H12" s="527"/>
    </row>
    <row r="13" spans="1:8" s="25" customFormat="1">
      <c r="E13" s="64"/>
      <c r="F13" s="64"/>
      <c r="G13" s="64"/>
      <c r="H13" s="527"/>
    </row>
    <row r="14" spans="1:8" s="25" customFormat="1">
      <c r="E14" s="64"/>
      <c r="F14" s="64"/>
      <c r="G14" s="64"/>
      <c r="H14" s="527"/>
    </row>
    <row r="15" spans="1:8" s="25" customFormat="1">
      <c r="E15" s="64"/>
      <c r="F15" s="64"/>
      <c r="G15" s="64"/>
      <c r="H15" s="527"/>
    </row>
    <row r="16" spans="1:8" s="25" customFormat="1">
      <c r="E16" s="64"/>
      <c r="F16" s="64"/>
      <c r="G16" s="64"/>
      <c r="H16" s="527"/>
    </row>
    <row r="17" spans="5:8" s="25" customFormat="1">
      <c r="E17" s="64"/>
      <c r="F17" s="64"/>
      <c r="G17" s="64"/>
      <c r="H17" s="519"/>
    </row>
    <row r="18" spans="5:8" s="25" customFormat="1">
      <c r="E18" s="64"/>
      <c r="F18" s="64"/>
      <c r="G18" s="64"/>
      <c r="H18" s="519"/>
    </row>
    <row r="19" spans="5:8" s="25" customFormat="1">
      <c r="E19" s="64"/>
      <c r="F19" s="64"/>
      <c r="G19" s="64"/>
      <c r="H19" s="519"/>
    </row>
    <row r="20" spans="5:8" s="25" customFormat="1">
      <c r="E20" s="64"/>
      <c r="F20" s="64"/>
      <c r="G20" s="64"/>
      <c r="H20" s="519"/>
    </row>
    <row r="21" spans="5:8" s="25" customFormat="1">
      <c r="E21" s="64"/>
      <c r="F21" s="64"/>
      <c r="G21" s="64"/>
      <c r="H21" s="519"/>
    </row>
    <row r="22" spans="5:8" s="25" customFormat="1">
      <c r="E22" s="64"/>
      <c r="F22" s="64"/>
      <c r="G22" s="64"/>
      <c r="H22" s="519"/>
    </row>
    <row r="23" spans="5:8" s="25" customFormat="1">
      <c r="E23" s="64"/>
      <c r="F23" s="64"/>
      <c r="G23" s="64"/>
      <c r="H23" s="519"/>
    </row>
    <row r="24" spans="5:8" s="25" customFormat="1">
      <c r="E24" s="64"/>
      <c r="F24" s="64"/>
      <c r="G24" s="64"/>
      <c r="H24" s="519"/>
    </row>
    <row r="25" spans="5:8" s="25" customFormat="1">
      <c r="E25" s="64"/>
      <c r="F25" s="64"/>
      <c r="G25" s="64"/>
      <c r="H25" s="519"/>
    </row>
    <row r="26" spans="5:8" s="25" customFormat="1">
      <c r="E26" s="64"/>
      <c r="F26" s="64"/>
      <c r="G26" s="64"/>
      <c r="H26" s="519"/>
    </row>
    <row r="27" spans="5:8" s="25" customFormat="1">
      <c r="E27" s="64"/>
      <c r="F27" s="64"/>
      <c r="G27" s="64"/>
      <c r="H27" s="519"/>
    </row>
    <row r="28" spans="5:8" s="25" customFormat="1">
      <c r="E28" s="64"/>
      <c r="F28" s="64"/>
      <c r="G28" s="64"/>
      <c r="H28" s="519"/>
    </row>
    <row r="29" spans="5:8" s="25" customFormat="1">
      <c r="E29" s="64"/>
      <c r="F29" s="64"/>
      <c r="G29" s="64"/>
      <c r="H29" s="519"/>
    </row>
    <row r="30" spans="5:8" s="25" customFormat="1">
      <c r="E30" s="64"/>
      <c r="F30" s="64"/>
      <c r="G30" s="64"/>
      <c r="H30" s="519"/>
    </row>
    <row r="31" spans="5:8" s="25" customFormat="1">
      <c r="H31" s="519"/>
    </row>
    <row r="32" spans="5:8" s="25" customFormat="1">
      <c r="H32" s="519"/>
    </row>
    <row r="33" spans="8:8" s="25" customFormat="1">
      <c r="H33" s="519"/>
    </row>
  </sheetData>
  <mergeCells count="20">
    <mergeCell ref="E4:E5"/>
    <mergeCell ref="A4:A5"/>
    <mergeCell ref="B4:B5"/>
    <mergeCell ref="C4:C5"/>
    <mergeCell ref="D4:D5"/>
    <mergeCell ref="A10:A11"/>
    <mergeCell ref="B10:B11"/>
    <mergeCell ref="C10:C11"/>
    <mergeCell ref="D10:D11"/>
    <mergeCell ref="E10:E11"/>
    <mergeCell ref="A8:A9"/>
    <mergeCell ref="B8:B9"/>
    <mergeCell ref="C8:C9"/>
    <mergeCell ref="D8:D9"/>
    <mergeCell ref="E8:E9"/>
    <mergeCell ref="A6:A7"/>
    <mergeCell ref="B6:B7"/>
    <mergeCell ref="C6:C7"/>
    <mergeCell ref="D6:D7"/>
    <mergeCell ref="E6:E7"/>
  </mergeCells>
  <pageMargins left="0.70833333333333337" right="0.70833333333333337" top="0.78749999999999998" bottom="0.78749999999999998" header="0.51180555555555551" footer="0.51180555555555551"/>
  <pageSetup paperSize="9" scale="45"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sheetPr codeName="Sheet16" enableFormatConditionsCalculation="0">
    <pageSetUpPr fitToPage="1"/>
  </sheetPr>
  <dimension ref="A1:R234"/>
  <sheetViews>
    <sheetView view="pageBreakPreview" topLeftCell="A184" zoomScale="80" zoomScaleNormal="80" zoomScaleSheetLayoutView="80" zoomScalePageLayoutView="80" workbookViewId="0">
      <selection activeCell="O210" sqref="O210"/>
    </sheetView>
  </sheetViews>
  <sheetFormatPr defaultColWidth="11.42578125" defaultRowHeight="12.75"/>
  <cols>
    <col min="1" max="1" width="11.42578125" style="183" customWidth="1"/>
    <col min="2" max="2" width="32.28515625" style="183" customWidth="1"/>
    <col min="3" max="3" width="11.42578125" style="183" customWidth="1"/>
    <col min="4" max="4" width="28.5703125" style="183" bestFit="1" customWidth="1"/>
    <col min="5" max="5" width="13.140625" style="183" customWidth="1"/>
    <col min="6" max="6" width="38.7109375" style="183" bestFit="1" customWidth="1"/>
    <col min="7" max="7" width="41" style="183" bestFit="1" customWidth="1"/>
    <col min="8" max="8" width="19.28515625" style="183" customWidth="1"/>
    <col min="9" max="9" width="18" style="183" customWidth="1"/>
    <col min="10" max="10" width="15.42578125" style="183" customWidth="1"/>
    <col min="11" max="11" width="17.28515625" style="183" customWidth="1"/>
    <col min="12" max="12" width="12.28515625" style="199" bestFit="1" customWidth="1"/>
    <col min="13" max="16384" width="11.42578125" style="183"/>
  </cols>
  <sheetData>
    <row r="1" spans="1:18" ht="15.6" customHeight="1" thickBot="1">
      <c r="A1" s="181" t="s">
        <v>50</v>
      </c>
      <c r="B1" s="181"/>
      <c r="C1" s="181"/>
      <c r="D1" s="181"/>
      <c r="E1" s="181"/>
      <c r="F1" s="181"/>
      <c r="G1" s="182"/>
      <c r="H1" s="182"/>
      <c r="I1" s="181"/>
      <c r="K1" s="180" t="s">
        <v>0</v>
      </c>
      <c r="L1" s="639" t="s">
        <v>525</v>
      </c>
      <c r="P1" s="183" t="s">
        <v>245</v>
      </c>
    </row>
    <row r="2" spans="1:18" ht="14.1" customHeight="1" thickBot="1">
      <c r="A2" s="184"/>
      <c r="B2" s="184"/>
      <c r="C2" s="184"/>
      <c r="D2" s="184"/>
      <c r="E2" s="184"/>
      <c r="F2" s="184"/>
      <c r="G2" s="185"/>
      <c r="H2" s="186"/>
      <c r="I2" s="184"/>
      <c r="K2" s="28" t="s">
        <v>286</v>
      </c>
      <c r="L2" s="639" t="s">
        <v>622</v>
      </c>
      <c r="P2" s="117" t="s">
        <v>246</v>
      </c>
      <c r="Q2" s="118"/>
      <c r="R2" s="117" t="s">
        <v>246</v>
      </c>
    </row>
    <row r="3" spans="1:18" ht="44.1" customHeight="1" thickBot="1">
      <c r="A3" s="636" t="s">
        <v>1</v>
      </c>
      <c r="B3" s="603" t="s">
        <v>36</v>
      </c>
      <c r="C3" s="636" t="s">
        <v>247</v>
      </c>
      <c r="D3" s="636" t="s">
        <v>53</v>
      </c>
      <c r="E3" s="636" t="s">
        <v>239</v>
      </c>
      <c r="F3" s="636" t="s">
        <v>54</v>
      </c>
      <c r="G3" s="637" t="s">
        <v>357</v>
      </c>
      <c r="H3" s="637" t="s">
        <v>358</v>
      </c>
      <c r="I3" s="636" t="s">
        <v>248</v>
      </c>
      <c r="J3" s="633" t="s">
        <v>280</v>
      </c>
      <c r="K3" s="634" t="s">
        <v>281</v>
      </c>
      <c r="L3" s="279" t="s">
        <v>343</v>
      </c>
      <c r="P3" s="117" t="s">
        <v>250</v>
      </c>
      <c r="Q3" s="118"/>
      <c r="R3" s="117" t="s">
        <v>251</v>
      </c>
    </row>
    <row r="4" spans="1:18">
      <c r="A4" s="638" t="s">
        <v>399</v>
      </c>
      <c r="B4" s="638" t="s">
        <v>25</v>
      </c>
      <c r="C4" s="638" t="s">
        <v>939</v>
      </c>
      <c r="D4" s="638" t="s">
        <v>940</v>
      </c>
      <c r="E4" s="638">
        <v>2013</v>
      </c>
      <c r="F4" s="638" t="s">
        <v>941</v>
      </c>
      <c r="G4" s="638" t="s">
        <v>942</v>
      </c>
      <c r="H4" s="638" t="s">
        <v>943</v>
      </c>
      <c r="I4" s="638" t="s">
        <v>41</v>
      </c>
      <c r="J4" s="1088">
        <v>1</v>
      </c>
      <c r="K4" s="1088">
        <v>1</v>
      </c>
      <c r="L4" s="534"/>
      <c r="P4" s="118" t="s">
        <v>252</v>
      </c>
      <c r="Q4" s="118"/>
      <c r="R4" s="118" t="s">
        <v>253</v>
      </c>
    </row>
    <row r="5" spans="1:18" ht="13.35" customHeight="1">
      <c r="A5" s="638" t="s">
        <v>399</v>
      </c>
      <c r="B5" s="638" t="s">
        <v>25</v>
      </c>
      <c r="C5" s="638" t="s">
        <v>939</v>
      </c>
      <c r="D5" s="638" t="s">
        <v>940</v>
      </c>
      <c r="E5" s="638">
        <v>2013</v>
      </c>
      <c r="F5" s="638" t="s">
        <v>941</v>
      </c>
      <c r="G5" s="638" t="s">
        <v>942</v>
      </c>
      <c r="H5" s="638" t="s">
        <v>944</v>
      </c>
      <c r="I5" s="638" t="s">
        <v>41</v>
      </c>
      <c r="J5" s="1088">
        <v>1</v>
      </c>
      <c r="K5" s="1088">
        <v>1</v>
      </c>
      <c r="L5" s="534"/>
      <c r="P5" s="118" t="s">
        <v>254</v>
      </c>
      <c r="Q5" s="118"/>
      <c r="R5" s="118" t="s">
        <v>255</v>
      </c>
    </row>
    <row r="6" spans="1:18" ht="13.5" customHeight="1">
      <c r="A6" s="638" t="s">
        <v>399</v>
      </c>
      <c r="B6" s="638" t="s">
        <v>25</v>
      </c>
      <c r="C6" s="638" t="s">
        <v>939</v>
      </c>
      <c r="D6" s="638" t="s">
        <v>940</v>
      </c>
      <c r="E6" s="638">
        <v>2013</v>
      </c>
      <c r="F6" s="638" t="s">
        <v>941</v>
      </c>
      <c r="G6" s="638" t="s">
        <v>942</v>
      </c>
      <c r="H6" s="638" t="s">
        <v>945</v>
      </c>
      <c r="I6" s="638" t="s">
        <v>41</v>
      </c>
      <c r="J6" s="1088">
        <v>1</v>
      </c>
      <c r="K6" s="1088">
        <v>1</v>
      </c>
      <c r="L6" s="534"/>
      <c r="P6" s="118" t="s">
        <v>256</v>
      </c>
      <c r="Q6" s="118"/>
      <c r="R6" s="118" t="s">
        <v>257</v>
      </c>
    </row>
    <row r="7" spans="1:18" ht="13.35" customHeight="1">
      <c r="A7" s="638" t="s">
        <v>399</v>
      </c>
      <c r="B7" s="638" t="s">
        <v>25</v>
      </c>
      <c r="C7" s="638" t="s">
        <v>939</v>
      </c>
      <c r="D7" s="638" t="s">
        <v>940</v>
      </c>
      <c r="E7" s="638">
        <v>2013</v>
      </c>
      <c r="F7" s="638" t="s">
        <v>946</v>
      </c>
      <c r="G7" s="638" t="s">
        <v>254</v>
      </c>
      <c r="H7" s="638" t="s">
        <v>944</v>
      </c>
      <c r="I7" s="638" t="s">
        <v>41</v>
      </c>
      <c r="J7" s="654">
        <v>1</v>
      </c>
      <c r="K7" s="654">
        <v>1</v>
      </c>
      <c r="L7" s="534"/>
      <c r="N7" s="653"/>
      <c r="P7" s="118" t="s">
        <v>258</v>
      </c>
      <c r="Q7" s="118"/>
      <c r="R7" s="118" t="s">
        <v>259</v>
      </c>
    </row>
    <row r="8" spans="1:18">
      <c r="A8" s="638" t="s">
        <v>399</v>
      </c>
      <c r="B8" s="638" t="s">
        <v>25</v>
      </c>
      <c r="C8" s="638" t="s">
        <v>939</v>
      </c>
      <c r="D8" s="638" t="s">
        <v>940</v>
      </c>
      <c r="E8" s="638">
        <v>2013</v>
      </c>
      <c r="F8" s="638" t="s">
        <v>946</v>
      </c>
      <c r="G8" s="638" t="s">
        <v>254</v>
      </c>
      <c r="H8" s="638" t="s">
        <v>945</v>
      </c>
      <c r="I8" s="638" t="s">
        <v>41</v>
      </c>
      <c r="J8" s="654">
        <v>1</v>
      </c>
      <c r="K8" s="654">
        <v>1</v>
      </c>
      <c r="L8" s="534"/>
      <c r="N8" s="653"/>
      <c r="P8" s="118" t="s">
        <v>260</v>
      </c>
      <c r="Q8" s="118"/>
      <c r="R8" s="118" t="s">
        <v>244</v>
      </c>
    </row>
    <row r="9" spans="1:18">
      <c r="A9" s="638" t="s">
        <v>399</v>
      </c>
      <c r="B9" s="638" t="s">
        <v>25</v>
      </c>
      <c r="C9" s="638" t="s">
        <v>939</v>
      </c>
      <c r="D9" s="638" t="s">
        <v>940</v>
      </c>
      <c r="E9" s="638">
        <v>2013</v>
      </c>
      <c r="F9" s="638" t="s">
        <v>946</v>
      </c>
      <c r="G9" s="638" t="s">
        <v>254</v>
      </c>
      <c r="H9" s="638" t="s">
        <v>947</v>
      </c>
      <c r="I9" s="638" t="s">
        <v>41</v>
      </c>
      <c r="J9" s="654">
        <v>1</v>
      </c>
      <c r="K9" s="654">
        <v>1</v>
      </c>
      <c r="L9" s="534"/>
      <c r="N9" s="653"/>
      <c r="P9" s="118" t="s">
        <v>261</v>
      </c>
      <c r="Q9" s="118"/>
      <c r="R9" s="118" t="s">
        <v>242</v>
      </c>
    </row>
    <row r="10" spans="1:18">
      <c r="A10" s="638" t="s">
        <v>399</v>
      </c>
      <c r="B10" s="638" t="s">
        <v>25</v>
      </c>
      <c r="C10" s="638" t="s">
        <v>939</v>
      </c>
      <c r="D10" s="638" t="s">
        <v>940</v>
      </c>
      <c r="E10" s="638">
        <v>2013</v>
      </c>
      <c r="F10" s="638" t="s">
        <v>946</v>
      </c>
      <c r="G10" s="638" t="s">
        <v>254</v>
      </c>
      <c r="H10" s="638" t="s">
        <v>948</v>
      </c>
      <c r="I10" s="638" t="s">
        <v>41</v>
      </c>
      <c r="J10" s="654">
        <v>1</v>
      </c>
      <c r="K10" s="654">
        <v>1</v>
      </c>
      <c r="L10" s="534"/>
      <c r="N10" s="653"/>
      <c r="P10" s="118" t="s">
        <v>262</v>
      </c>
      <c r="Q10" s="118"/>
      <c r="R10" s="118" t="s">
        <v>263</v>
      </c>
    </row>
    <row r="11" spans="1:18" ht="13.35" customHeight="1">
      <c r="A11" s="638" t="s">
        <v>399</v>
      </c>
      <c r="B11" s="638" t="s">
        <v>25</v>
      </c>
      <c r="C11" s="638" t="s">
        <v>939</v>
      </c>
      <c r="D11" s="638" t="s">
        <v>940</v>
      </c>
      <c r="E11" s="638">
        <v>2013</v>
      </c>
      <c r="F11" s="638" t="s">
        <v>946</v>
      </c>
      <c r="G11" s="638" t="s">
        <v>258</v>
      </c>
      <c r="H11" s="638" t="s">
        <v>945</v>
      </c>
      <c r="I11" s="638" t="s">
        <v>41</v>
      </c>
      <c r="J11" s="654">
        <v>1</v>
      </c>
      <c r="K11" s="654">
        <v>1</v>
      </c>
      <c r="L11" s="534"/>
      <c r="N11" s="653"/>
      <c r="P11" s="118" t="s">
        <v>264</v>
      </c>
      <c r="Q11" s="118"/>
      <c r="R11" s="118" t="s">
        <v>243</v>
      </c>
    </row>
    <row r="12" spans="1:18">
      <c r="A12" s="638" t="s">
        <v>399</v>
      </c>
      <c r="B12" s="638" t="s">
        <v>25</v>
      </c>
      <c r="C12" s="638" t="s">
        <v>939</v>
      </c>
      <c r="D12" s="638" t="s">
        <v>940</v>
      </c>
      <c r="E12" s="638">
        <v>2013</v>
      </c>
      <c r="F12" s="638" t="s">
        <v>946</v>
      </c>
      <c r="G12" s="638" t="s">
        <v>258</v>
      </c>
      <c r="H12" s="638" t="s">
        <v>947</v>
      </c>
      <c r="I12" s="638" t="s">
        <v>41</v>
      </c>
      <c r="J12" s="654">
        <v>1</v>
      </c>
      <c r="K12" s="654">
        <v>1</v>
      </c>
      <c r="L12" s="534"/>
      <c r="N12" s="653"/>
      <c r="P12" s="118" t="s">
        <v>265</v>
      </c>
      <c r="Q12" s="118"/>
      <c r="R12" s="118"/>
    </row>
    <row r="13" spans="1:18">
      <c r="A13" s="638" t="s">
        <v>399</v>
      </c>
      <c r="B13" s="638" t="s">
        <v>25</v>
      </c>
      <c r="C13" s="638" t="s">
        <v>939</v>
      </c>
      <c r="D13" s="638" t="s">
        <v>940</v>
      </c>
      <c r="E13" s="638">
        <v>2013</v>
      </c>
      <c r="F13" s="638" t="s">
        <v>946</v>
      </c>
      <c r="G13" s="638" t="s">
        <v>258</v>
      </c>
      <c r="H13" s="638" t="s">
        <v>948</v>
      </c>
      <c r="I13" s="638" t="s">
        <v>41</v>
      </c>
      <c r="J13" s="654">
        <v>1</v>
      </c>
      <c r="K13" s="654">
        <v>1</v>
      </c>
      <c r="L13" s="534"/>
      <c r="N13" s="653"/>
      <c r="P13" s="118" t="s">
        <v>266</v>
      </c>
      <c r="Q13" s="118"/>
      <c r="R13" s="118"/>
    </row>
    <row r="14" spans="1:18">
      <c r="A14" s="638" t="s">
        <v>399</v>
      </c>
      <c r="B14" s="638" t="s">
        <v>25</v>
      </c>
      <c r="C14" s="638" t="s">
        <v>939</v>
      </c>
      <c r="D14" s="638" t="s">
        <v>940</v>
      </c>
      <c r="E14" s="638">
        <v>2013</v>
      </c>
      <c r="F14" s="638" t="s">
        <v>946</v>
      </c>
      <c r="G14" s="638" t="s">
        <v>264</v>
      </c>
      <c r="H14" s="638" t="s">
        <v>945</v>
      </c>
      <c r="I14" s="638" t="s">
        <v>41</v>
      </c>
      <c r="J14" s="654">
        <v>1</v>
      </c>
      <c r="K14" s="654">
        <v>1</v>
      </c>
      <c r="L14" s="534"/>
      <c r="N14" s="653"/>
      <c r="P14" s="118" t="s">
        <v>267</v>
      </c>
      <c r="Q14" s="118"/>
      <c r="R14" s="118"/>
    </row>
    <row r="15" spans="1:18">
      <c r="A15" s="638" t="s">
        <v>399</v>
      </c>
      <c r="B15" s="638" t="s">
        <v>25</v>
      </c>
      <c r="C15" s="638" t="s">
        <v>939</v>
      </c>
      <c r="D15" s="638" t="s">
        <v>940</v>
      </c>
      <c r="E15" s="638">
        <v>2013</v>
      </c>
      <c r="F15" s="638" t="s">
        <v>946</v>
      </c>
      <c r="G15" s="638" t="s">
        <v>836</v>
      </c>
      <c r="H15" s="638" t="s">
        <v>943</v>
      </c>
      <c r="I15" s="638" t="s">
        <v>41</v>
      </c>
      <c r="J15" s="654">
        <v>1</v>
      </c>
      <c r="K15" s="654">
        <v>1</v>
      </c>
      <c r="L15" s="534"/>
      <c r="N15" s="653"/>
      <c r="P15" s="118" t="s">
        <v>268</v>
      </c>
      <c r="Q15" s="118"/>
      <c r="R15" s="118"/>
    </row>
    <row r="16" spans="1:18">
      <c r="A16" s="638" t="s">
        <v>399</v>
      </c>
      <c r="B16" s="638" t="s">
        <v>25</v>
      </c>
      <c r="C16" s="638" t="s">
        <v>939</v>
      </c>
      <c r="D16" s="638" t="s">
        <v>940</v>
      </c>
      <c r="E16" s="638">
        <v>2013</v>
      </c>
      <c r="F16" s="638" t="s">
        <v>946</v>
      </c>
      <c r="G16" s="638" t="s">
        <v>836</v>
      </c>
      <c r="H16" s="638" t="s">
        <v>944</v>
      </c>
      <c r="I16" s="638" t="s">
        <v>41</v>
      </c>
      <c r="J16" s="654">
        <v>1</v>
      </c>
      <c r="K16" s="654">
        <v>1</v>
      </c>
      <c r="L16" s="534"/>
      <c r="N16" s="653"/>
      <c r="P16" s="118" t="s">
        <v>269</v>
      </c>
      <c r="Q16" s="118"/>
      <c r="R16" s="118"/>
    </row>
    <row r="17" spans="1:15">
      <c r="A17" s="638" t="s">
        <v>399</v>
      </c>
      <c r="B17" s="638" t="s">
        <v>25</v>
      </c>
      <c r="C17" s="638" t="s">
        <v>939</v>
      </c>
      <c r="D17" s="638" t="s">
        <v>940</v>
      </c>
      <c r="E17" s="638">
        <v>2013</v>
      </c>
      <c r="F17" s="638" t="s">
        <v>946</v>
      </c>
      <c r="G17" s="638" t="s">
        <v>836</v>
      </c>
      <c r="H17" s="638" t="s">
        <v>945</v>
      </c>
      <c r="I17" s="638" t="s">
        <v>41</v>
      </c>
      <c r="J17" s="654">
        <v>1</v>
      </c>
      <c r="K17" s="654">
        <v>1</v>
      </c>
      <c r="L17" s="534"/>
      <c r="N17" s="653"/>
    </row>
    <row r="18" spans="1:15">
      <c r="A18" s="638" t="s">
        <v>399</v>
      </c>
      <c r="B18" s="638" t="s">
        <v>25</v>
      </c>
      <c r="C18" s="638" t="s">
        <v>939</v>
      </c>
      <c r="D18" s="638" t="s">
        <v>949</v>
      </c>
      <c r="E18" s="638">
        <v>2013</v>
      </c>
      <c r="F18" s="638" t="s">
        <v>950</v>
      </c>
      <c r="G18" s="638" t="s">
        <v>254</v>
      </c>
      <c r="H18" s="638" t="s">
        <v>944</v>
      </c>
      <c r="I18" s="638" t="s">
        <v>42</v>
      </c>
      <c r="J18" s="654">
        <v>0.16826923076922998</v>
      </c>
      <c r="K18" s="654">
        <v>0.55830988431819106</v>
      </c>
      <c r="L18" s="534"/>
      <c r="N18" s="653"/>
    </row>
    <row r="19" spans="1:15">
      <c r="A19" s="638" t="s">
        <v>399</v>
      </c>
      <c r="B19" s="638" t="s">
        <v>25</v>
      </c>
      <c r="C19" s="638" t="s">
        <v>939</v>
      </c>
      <c r="D19" s="638" t="s">
        <v>949</v>
      </c>
      <c r="E19" s="638">
        <v>2013</v>
      </c>
      <c r="F19" s="638" t="s">
        <v>950</v>
      </c>
      <c r="G19" s="638" t="s">
        <v>254</v>
      </c>
      <c r="H19" s="638" t="s">
        <v>945</v>
      </c>
      <c r="I19" s="638" t="s">
        <v>42</v>
      </c>
      <c r="J19" s="654">
        <v>0.35294117647058798</v>
      </c>
      <c r="K19" s="654">
        <v>0.674991562605467</v>
      </c>
      <c r="L19" s="534"/>
      <c r="N19" s="653"/>
    </row>
    <row r="20" spans="1:15">
      <c r="A20" s="638" t="s">
        <v>399</v>
      </c>
      <c r="B20" s="638" t="s">
        <v>25</v>
      </c>
      <c r="C20" s="638" t="s">
        <v>939</v>
      </c>
      <c r="D20" s="638" t="s">
        <v>949</v>
      </c>
      <c r="E20" s="638">
        <v>2013</v>
      </c>
      <c r="F20" s="638" t="s">
        <v>950</v>
      </c>
      <c r="G20" s="638" t="s">
        <v>254</v>
      </c>
      <c r="H20" s="638" t="s">
        <v>947</v>
      </c>
      <c r="I20" s="638" t="s">
        <v>42</v>
      </c>
      <c r="J20" s="654">
        <v>0.25833333333333303</v>
      </c>
      <c r="K20" s="654">
        <v>0.7560975609756091</v>
      </c>
      <c r="L20" s="534"/>
      <c r="N20" s="653"/>
    </row>
    <row r="21" spans="1:15">
      <c r="A21" s="638" t="s">
        <v>399</v>
      </c>
      <c r="B21" s="638" t="s">
        <v>25</v>
      </c>
      <c r="C21" s="638" t="s">
        <v>939</v>
      </c>
      <c r="D21" s="638" t="s">
        <v>949</v>
      </c>
      <c r="E21" s="638">
        <v>2013</v>
      </c>
      <c r="F21" s="638" t="s">
        <v>950</v>
      </c>
      <c r="G21" s="638" t="s">
        <v>254</v>
      </c>
      <c r="H21" s="638" t="s">
        <v>948</v>
      </c>
      <c r="I21" s="638" t="s">
        <v>42</v>
      </c>
      <c r="J21" s="654">
        <v>0.215568862275449</v>
      </c>
      <c r="K21" s="654">
        <v>0.679245283018868</v>
      </c>
      <c r="L21" s="534"/>
      <c r="N21" s="653"/>
    </row>
    <row r="22" spans="1:15">
      <c r="A22" s="638" t="s">
        <v>399</v>
      </c>
      <c r="B22" s="638" t="s">
        <v>25</v>
      </c>
      <c r="C22" s="638" t="s">
        <v>939</v>
      </c>
      <c r="D22" s="638" t="s">
        <v>949</v>
      </c>
      <c r="E22" s="638">
        <v>2013</v>
      </c>
      <c r="F22" s="638" t="s">
        <v>950</v>
      </c>
      <c r="G22" s="638" t="s">
        <v>258</v>
      </c>
      <c r="H22" s="638" t="s">
        <v>945</v>
      </c>
      <c r="I22" s="638" t="s">
        <v>42</v>
      </c>
      <c r="J22" s="654">
        <v>0.18390804597701099</v>
      </c>
      <c r="K22" s="654">
        <v>0.51612903225806395</v>
      </c>
      <c r="L22" s="534"/>
      <c r="N22" s="653"/>
    </row>
    <row r="23" spans="1:15">
      <c r="A23" s="638" t="s">
        <v>399</v>
      </c>
      <c r="B23" s="638" t="s">
        <v>25</v>
      </c>
      <c r="C23" s="638" t="s">
        <v>939</v>
      </c>
      <c r="D23" s="638" t="s">
        <v>949</v>
      </c>
      <c r="E23" s="638">
        <v>2013</v>
      </c>
      <c r="F23" s="638" t="s">
        <v>950</v>
      </c>
      <c r="G23" s="638" t="s">
        <v>258</v>
      </c>
      <c r="H23" s="638" t="s">
        <v>947</v>
      </c>
      <c r="I23" s="638" t="s">
        <v>42</v>
      </c>
      <c r="J23" s="654">
        <v>0.231343283582089</v>
      </c>
      <c r="K23" s="654">
        <v>0.688888888888888</v>
      </c>
      <c r="L23" s="534"/>
      <c r="N23" s="653"/>
      <c r="O23" s="199"/>
    </row>
    <row r="24" spans="1:15">
      <c r="A24" s="638" t="s">
        <v>399</v>
      </c>
      <c r="B24" s="638" t="s">
        <v>25</v>
      </c>
      <c r="C24" s="638" t="s">
        <v>939</v>
      </c>
      <c r="D24" s="638" t="s">
        <v>949</v>
      </c>
      <c r="E24" s="638">
        <v>2013</v>
      </c>
      <c r="F24" s="638" t="s">
        <v>950</v>
      </c>
      <c r="G24" s="638" t="s">
        <v>258</v>
      </c>
      <c r="H24" s="638" t="s">
        <v>948</v>
      </c>
      <c r="I24" s="638" t="s">
        <v>42</v>
      </c>
      <c r="J24" s="654">
        <v>0.32258064516128998</v>
      </c>
      <c r="K24" s="654">
        <v>0.625</v>
      </c>
      <c r="L24" s="534"/>
      <c r="N24" s="653"/>
    </row>
    <row r="25" spans="1:15">
      <c r="A25" s="638" t="s">
        <v>399</v>
      </c>
      <c r="B25" s="638" t="s">
        <v>25</v>
      </c>
      <c r="C25" s="638" t="s">
        <v>939</v>
      </c>
      <c r="D25" s="638" t="s">
        <v>949</v>
      </c>
      <c r="E25" s="638">
        <v>2013</v>
      </c>
      <c r="F25" s="638" t="s">
        <v>950</v>
      </c>
      <c r="G25" s="638" t="s">
        <v>835</v>
      </c>
      <c r="H25" s="638" t="s">
        <v>945</v>
      </c>
      <c r="I25" s="638" t="s">
        <v>42</v>
      </c>
      <c r="J25" s="654">
        <v>0.16058394160583903</v>
      </c>
      <c r="K25" s="654">
        <v>0.50059046921254802</v>
      </c>
      <c r="L25" s="534"/>
      <c r="N25" s="653"/>
    </row>
    <row r="26" spans="1:15">
      <c r="A26" s="638" t="s">
        <v>399</v>
      </c>
      <c r="B26" s="638" t="s">
        <v>25</v>
      </c>
      <c r="C26" s="638" t="s">
        <v>939</v>
      </c>
      <c r="D26" s="638" t="s">
        <v>949</v>
      </c>
      <c r="E26" s="638">
        <v>2013</v>
      </c>
      <c r="F26" s="638" t="s">
        <v>950</v>
      </c>
      <c r="G26" s="638" t="s">
        <v>836</v>
      </c>
      <c r="H26" s="638" t="s">
        <v>943</v>
      </c>
      <c r="I26" s="638" t="s">
        <v>42</v>
      </c>
      <c r="J26" s="654">
        <v>4.1223652303674599E-2</v>
      </c>
      <c r="K26" s="654">
        <v>0.49676663364629597</v>
      </c>
      <c r="L26" s="534"/>
      <c r="N26" s="653"/>
    </row>
    <row r="27" spans="1:15">
      <c r="A27" s="638" t="s">
        <v>399</v>
      </c>
      <c r="B27" s="638" t="s">
        <v>25</v>
      </c>
      <c r="C27" s="638" t="s">
        <v>939</v>
      </c>
      <c r="D27" s="638" t="s">
        <v>949</v>
      </c>
      <c r="E27" s="638">
        <v>2013</v>
      </c>
      <c r="F27" s="638" t="s">
        <v>950</v>
      </c>
      <c r="G27" s="638" t="s">
        <v>836</v>
      </c>
      <c r="H27" s="638" t="s">
        <v>944</v>
      </c>
      <c r="I27" s="638" t="s">
        <v>42</v>
      </c>
      <c r="J27" s="654">
        <v>5.4632972322502998E-2</v>
      </c>
      <c r="K27" s="654">
        <v>0.91027952197893891</v>
      </c>
      <c r="L27" s="534"/>
      <c r="N27" s="653"/>
    </row>
    <row r="28" spans="1:15">
      <c r="A28" s="638" t="s">
        <v>399</v>
      </c>
      <c r="B28" s="638" t="s">
        <v>25</v>
      </c>
      <c r="C28" s="638" t="s">
        <v>939</v>
      </c>
      <c r="D28" s="638" t="s">
        <v>949</v>
      </c>
      <c r="E28" s="638">
        <v>2013</v>
      </c>
      <c r="F28" s="638" t="s">
        <v>950</v>
      </c>
      <c r="G28" s="638" t="s">
        <v>836</v>
      </c>
      <c r="H28" s="638" t="s">
        <v>945</v>
      </c>
      <c r="I28" s="638" t="s">
        <v>42</v>
      </c>
      <c r="J28" s="654">
        <v>0.21472392638036802</v>
      </c>
      <c r="K28" s="654">
        <v>0.65980469780944806</v>
      </c>
      <c r="L28" s="534"/>
      <c r="N28" s="653"/>
    </row>
    <row r="29" spans="1:15">
      <c r="A29" s="638" t="s">
        <v>399</v>
      </c>
      <c r="B29" s="638" t="s">
        <v>25</v>
      </c>
      <c r="C29" s="638" t="s">
        <v>939</v>
      </c>
      <c r="D29" s="638" t="s">
        <v>951</v>
      </c>
      <c r="E29" s="638">
        <v>2013</v>
      </c>
      <c r="F29" s="638" t="s">
        <v>950</v>
      </c>
      <c r="G29" s="638" t="s">
        <v>254</v>
      </c>
      <c r="H29" s="638" t="s">
        <v>944</v>
      </c>
      <c r="I29" s="638" t="s">
        <v>42</v>
      </c>
      <c r="J29" s="654">
        <v>0.16826923076922998</v>
      </c>
      <c r="K29" s="654">
        <v>0.55830988431819106</v>
      </c>
      <c r="L29" s="534"/>
      <c r="N29" s="653"/>
    </row>
    <row r="30" spans="1:15">
      <c r="A30" s="638" t="s">
        <v>399</v>
      </c>
      <c r="B30" s="638" t="s">
        <v>25</v>
      </c>
      <c r="C30" s="638" t="s">
        <v>939</v>
      </c>
      <c r="D30" s="638" t="s">
        <v>951</v>
      </c>
      <c r="E30" s="638">
        <v>2013</v>
      </c>
      <c r="F30" s="638" t="s">
        <v>950</v>
      </c>
      <c r="G30" s="638" t="s">
        <v>254</v>
      </c>
      <c r="H30" s="638" t="s">
        <v>945</v>
      </c>
      <c r="I30" s="638" t="s">
        <v>42</v>
      </c>
      <c r="J30" s="654">
        <v>0.35294117647058798</v>
      </c>
      <c r="K30" s="654">
        <v>0.674991562605467</v>
      </c>
      <c r="L30" s="534"/>
      <c r="N30" s="653"/>
    </row>
    <row r="31" spans="1:15">
      <c r="A31" s="638" t="s">
        <v>399</v>
      </c>
      <c r="B31" s="638" t="s">
        <v>25</v>
      </c>
      <c r="C31" s="638" t="s">
        <v>939</v>
      </c>
      <c r="D31" s="638" t="s">
        <v>951</v>
      </c>
      <c r="E31" s="638">
        <v>2013</v>
      </c>
      <c r="F31" s="638" t="s">
        <v>950</v>
      </c>
      <c r="G31" s="638" t="s">
        <v>254</v>
      </c>
      <c r="H31" s="638" t="s">
        <v>947</v>
      </c>
      <c r="I31" s="638" t="s">
        <v>42</v>
      </c>
      <c r="J31" s="654">
        <v>0.25833333333333303</v>
      </c>
      <c r="K31" s="654">
        <v>0.7560975609756091</v>
      </c>
      <c r="L31" s="534"/>
      <c r="N31" s="653"/>
    </row>
    <row r="32" spans="1:15">
      <c r="A32" s="638" t="s">
        <v>399</v>
      </c>
      <c r="B32" s="638" t="s">
        <v>25</v>
      </c>
      <c r="C32" s="638" t="s">
        <v>939</v>
      </c>
      <c r="D32" s="638" t="s">
        <v>951</v>
      </c>
      <c r="E32" s="638">
        <v>2013</v>
      </c>
      <c r="F32" s="638" t="s">
        <v>950</v>
      </c>
      <c r="G32" s="638" t="s">
        <v>254</v>
      </c>
      <c r="H32" s="638" t="s">
        <v>948</v>
      </c>
      <c r="I32" s="638" t="s">
        <v>42</v>
      </c>
      <c r="J32" s="654">
        <v>0.215568862275449</v>
      </c>
      <c r="K32" s="654">
        <v>0.679245283018868</v>
      </c>
      <c r="L32" s="534"/>
      <c r="N32" s="653"/>
    </row>
    <row r="33" spans="1:14">
      <c r="A33" s="638" t="s">
        <v>399</v>
      </c>
      <c r="B33" s="638" t="s">
        <v>25</v>
      </c>
      <c r="C33" s="638" t="s">
        <v>939</v>
      </c>
      <c r="D33" s="638" t="s">
        <v>951</v>
      </c>
      <c r="E33" s="638">
        <v>2013</v>
      </c>
      <c r="F33" s="638" t="s">
        <v>950</v>
      </c>
      <c r="G33" s="638" t="s">
        <v>258</v>
      </c>
      <c r="H33" s="638" t="s">
        <v>945</v>
      </c>
      <c r="I33" s="638" t="s">
        <v>42</v>
      </c>
      <c r="J33" s="654">
        <v>0.18390804597701099</v>
      </c>
      <c r="K33" s="654">
        <v>0.51612903225806395</v>
      </c>
      <c r="L33" s="534"/>
      <c r="N33" s="653"/>
    </row>
    <row r="34" spans="1:14">
      <c r="A34" s="638" t="s">
        <v>399</v>
      </c>
      <c r="B34" s="638" t="s">
        <v>25</v>
      </c>
      <c r="C34" s="638" t="s">
        <v>939</v>
      </c>
      <c r="D34" s="638" t="s">
        <v>951</v>
      </c>
      <c r="E34" s="638">
        <v>2013</v>
      </c>
      <c r="F34" s="638" t="s">
        <v>950</v>
      </c>
      <c r="G34" s="638" t="s">
        <v>258</v>
      </c>
      <c r="H34" s="638" t="s">
        <v>947</v>
      </c>
      <c r="I34" s="638" t="s">
        <v>42</v>
      </c>
      <c r="J34" s="654">
        <v>0.231343283582089</v>
      </c>
      <c r="K34" s="654">
        <v>0.688888888888888</v>
      </c>
      <c r="L34" s="534"/>
      <c r="N34" s="653"/>
    </row>
    <row r="35" spans="1:14">
      <c r="A35" s="638" t="s">
        <v>399</v>
      </c>
      <c r="B35" s="638" t="s">
        <v>25</v>
      </c>
      <c r="C35" s="638" t="s">
        <v>939</v>
      </c>
      <c r="D35" s="638" t="s">
        <v>951</v>
      </c>
      <c r="E35" s="638">
        <v>2013</v>
      </c>
      <c r="F35" s="638" t="s">
        <v>950</v>
      </c>
      <c r="G35" s="638" t="s">
        <v>258</v>
      </c>
      <c r="H35" s="638" t="s">
        <v>948</v>
      </c>
      <c r="I35" s="638" t="s">
        <v>42</v>
      </c>
      <c r="J35" s="654">
        <v>0.32258064516128998</v>
      </c>
      <c r="K35" s="654">
        <v>0.625</v>
      </c>
      <c r="L35" s="534"/>
      <c r="N35" s="653"/>
    </row>
    <row r="36" spans="1:14">
      <c r="A36" s="638" t="s">
        <v>399</v>
      </c>
      <c r="B36" s="638" t="s">
        <v>25</v>
      </c>
      <c r="C36" s="638" t="s">
        <v>939</v>
      </c>
      <c r="D36" s="638" t="s">
        <v>951</v>
      </c>
      <c r="E36" s="638">
        <v>2013</v>
      </c>
      <c r="F36" s="638" t="s">
        <v>950</v>
      </c>
      <c r="G36" s="638" t="s">
        <v>835</v>
      </c>
      <c r="H36" s="638" t="s">
        <v>945</v>
      </c>
      <c r="I36" s="638" t="s">
        <v>42</v>
      </c>
      <c r="J36" s="654">
        <v>0.16058394160583903</v>
      </c>
      <c r="K36" s="654">
        <v>0.50059046921254802</v>
      </c>
      <c r="L36" s="534"/>
      <c r="N36" s="653"/>
    </row>
    <row r="37" spans="1:14">
      <c r="A37" s="638" t="s">
        <v>399</v>
      </c>
      <c r="B37" s="638" t="s">
        <v>25</v>
      </c>
      <c r="C37" s="638" t="s">
        <v>939</v>
      </c>
      <c r="D37" s="638" t="s">
        <v>951</v>
      </c>
      <c r="E37" s="638">
        <v>2013</v>
      </c>
      <c r="F37" s="638" t="s">
        <v>950</v>
      </c>
      <c r="G37" s="638" t="s">
        <v>836</v>
      </c>
      <c r="H37" s="638" t="s">
        <v>943</v>
      </c>
      <c r="I37" s="638" t="s">
        <v>42</v>
      </c>
      <c r="J37" s="654">
        <v>4.1223652303674599E-2</v>
      </c>
      <c r="K37" s="654">
        <v>0.49676663364629597</v>
      </c>
      <c r="L37" s="534"/>
      <c r="N37" s="653"/>
    </row>
    <row r="38" spans="1:14">
      <c r="A38" s="638" t="s">
        <v>399</v>
      </c>
      <c r="B38" s="638" t="s">
        <v>25</v>
      </c>
      <c r="C38" s="638" t="s">
        <v>939</v>
      </c>
      <c r="D38" s="638" t="s">
        <v>951</v>
      </c>
      <c r="E38" s="638">
        <v>2013</v>
      </c>
      <c r="F38" s="638" t="s">
        <v>950</v>
      </c>
      <c r="G38" s="638" t="s">
        <v>836</v>
      </c>
      <c r="H38" s="638" t="s">
        <v>944</v>
      </c>
      <c r="I38" s="638" t="s">
        <v>42</v>
      </c>
      <c r="J38" s="654">
        <v>5.4632972322502998E-2</v>
      </c>
      <c r="K38" s="654">
        <v>0.91027952197893891</v>
      </c>
      <c r="L38" s="534"/>
      <c r="N38" s="653"/>
    </row>
    <row r="39" spans="1:14">
      <c r="A39" s="638" t="s">
        <v>399</v>
      </c>
      <c r="B39" s="638" t="s">
        <v>25</v>
      </c>
      <c r="C39" s="638" t="s">
        <v>939</v>
      </c>
      <c r="D39" s="638" t="s">
        <v>951</v>
      </c>
      <c r="E39" s="638">
        <v>2013</v>
      </c>
      <c r="F39" s="638" t="s">
        <v>950</v>
      </c>
      <c r="G39" s="638" t="s">
        <v>836</v>
      </c>
      <c r="H39" s="638" t="s">
        <v>945</v>
      </c>
      <c r="I39" s="638" t="s">
        <v>42</v>
      </c>
      <c r="J39" s="654">
        <v>0.21472392638036802</v>
      </c>
      <c r="K39" s="654">
        <v>0.65980469780944806</v>
      </c>
      <c r="L39" s="534"/>
      <c r="N39" s="653"/>
    </row>
    <row r="40" spans="1:14">
      <c r="A40" s="638" t="s">
        <v>399</v>
      </c>
      <c r="B40" s="638" t="s">
        <v>25</v>
      </c>
      <c r="C40" s="638" t="s">
        <v>939</v>
      </c>
      <c r="D40" s="638" t="s">
        <v>844</v>
      </c>
      <c r="E40" s="638">
        <v>2013</v>
      </c>
      <c r="F40" s="638" t="s">
        <v>950</v>
      </c>
      <c r="G40" s="638" t="s">
        <v>254</v>
      </c>
      <c r="H40" s="638" t="s">
        <v>944</v>
      </c>
      <c r="I40" s="638" t="s">
        <v>42</v>
      </c>
      <c r="J40" s="654">
        <v>0.16826923076922998</v>
      </c>
      <c r="K40" s="654">
        <v>0.55830988431819106</v>
      </c>
      <c r="L40" s="534"/>
      <c r="N40" s="653"/>
    </row>
    <row r="41" spans="1:14">
      <c r="A41" s="638" t="s">
        <v>399</v>
      </c>
      <c r="B41" s="638" t="s">
        <v>25</v>
      </c>
      <c r="C41" s="638" t="s">
        <v>939</v>
      </c>
      <c r="D41" s="638" t="s">
        <v>844</v>
      </c>
      <c r="E41" s="638">
        <v>2013</v>
      </c>
      <c r="F41" s="638" t="s">
        <v>950</v>
      </c>
      <c r="G41" s="638" t="s">
        <v>254</v>
      </c>
      <c r="H41" s="638" t="s">
        <v>945</v>
      </c>
      <c r="I41" s="638" t="s">
        <v>42</v>
      </c>
      <c r="J41" s="654">
        <v>0.35294117647058798</v>
      </c>
      <c r="K41" s="654">
        <v>0.674991562605467</v>
      </c>
      <c r="L41" s="534"/>
      <c r="N41" s="653"/>
    </row>
    <row r="42" spans="1:14">
      <c r="A42" s="638" t="s">
        <v>399</v>
      </c>
      <c r="B42" s="638" t="s">
        <v>25</v>
      </c>
      <c r="C42" s="638" t="s">
        <v>939</v>
      </c>
      <c r="D42" s="638" t="s">
        <v>844</v>
      </c>
      <c r="E42" s="638">
        <v>2013</v>
      </c>
      <c r="F42" s="638" t="s">
        <v>950</v>
      </c>
      <c r="G42" s="638" t="s">
        <v>254</v>
      </c>
      <c r="H42" s="638" t="s">
        <v>947</v>
      </c>
      <c r="I42" s="638" t="s">
        <v>42</v>
      </c>
      <c r="J42" s="654">
        <v>0.25833333333333303</v>
      </c>
      <c r="K42" s="654">
        <v>0.7560975609756091</v>
      </c>
      <c r="L42" s="534"/>
      <c r="N42" s="653"/>
    </row>
    <row r="43" spans="1:14">
      <c r="A43" s="638" t="s">
        <v>399</v>
      </c>
      <c r="B43" s="638" t="s">
        <v>25</v>
      </c>
      <c r="C43" s="638" t="s">
        <v>939</v>
      </c>
      <c r="D43" s="638" t="s">
        <v>844</v>
      </c>
      <c r="E43" s="638">
        <v>2013</v>
      </c>
      <c r="F43" s="638" t="s">
        <v>950</v>
      </c>
      <c r="G43" s="638" t="s">
        <v>254</v>
      </c>
      <c r="H43" s="638" t="s">
        <v>948</v>
      </c>
      <c r="I43" s="638" t="s">
        <v>42</v>
      </c>
      <c r="J43" s="654">
        <v>0.215568862275449</v>
      </c>
      <c r="K43" s="654">
        <v>0.679245283018868</v>
      </c>
      <c r="L43" s="534"/>
      <c r="N43" s="653"/>
    </row>
    <row r="44" spans="1:14">
      <c r="A44" s="638" t="s">
        <v>399</v>
      </c>
      <c r="B44" s="638" t="s">
        <v>25</v>
      </c>
      <c r="C44" s="638" t="s">
        <v>939</v>
      </c>
      <c r="D44" s="638" t="s">
        <v>844</v>
      </c>
      <c r="E44" s="638">
        <v>2013</v>
      </c>
      <c r="F44" s="638" t="s">
        <v>950</v>
      </c>
      <c r="G44" s="638" t="s">
        <v>258</v>
      </c>
      <c r="H44" s="638" t="s">
        <v>945</v>
      </c>
      <c r="I44" s="638" t="s">
        <v>42</v>
      </c>
      <c r="J44" s="654">
        <v>0.18390804597701099</v>
      </c>
      <c r="K44" s="654">
        <v>0.51612903225806395</v>
      </c>
      <c r="L44" s="534"/>
      <c r="N44" s="653"/>
    </row>
    <row r="45" spans="1:14">
      <c r="A45" s="638" t="s">
        <v>399</v>
      </c>
      <c r="B45" s="638" t="s">
        <v>25</v>
      </c>
      <c r="C45" s="638" t="s">
        <v>939</v>
      </c>
      <c r="D45" s="638" t="s">
        <v>844</v>
      </c>
      <c r="E45" s="638">
        <v>2013</v>
      </c>
      <c r="F45" s="638" t="s">
        <v>950</v>
      </c>
      <c r="G45" s="638" t="s">
        <v>258</v>
      </c>
      <c r="H45" s="638" t="s">
        <v>947</v>
      </c>
      <c r="I45" s="638" t="s">
        <v>42</v>
      </c>
      <c r="J45" s="654">
        <v>0.231343283582089</v>
      </c>
      <c r="K45" s="654">
        <v>0.688888888888888</v>
      </c>
      <c r="L45" s="534"/>
      <c r="N45" s="653"/>
    </row>
    <row r="46" spans="1:14">
      <c r="A46" s="638" t="s">
        <v>399</v>
      </c>
      <c r="B46" s="638" t="s">
        <v>25</v>
      </c>
      <c r="C46" s="638" t="s">
        <v>939</v>
      </c>
      <c r="D46" s="638" t="s">
        <v>844</v>
      </c>
      <c r="E46" s="638">
        <v>2013</v>
      </c>
      <c r="F46" s="638" t="s">
        <v>950</v>
      </c>
      <c r="G46" s="638" t="s">
        <v>258</v>
      </c>
      <c r="H46" s="638" t="s">
        <v>948</v>
      </c>
      <c r="I46" s="638" t="s">
        <v>42</v>
      </c>
      <c r="J46" s="654">
        <v>0.32258064516128998</v>
      </c>
      <c r="K46" s="654">
        <v>0.625</v>
      </c>
      <c r="L46" s="534"/>
      <c r="N46" s="653"/>
    </row>
    <row r="47" spans="1:14">
      <c r="A47" s="638" t="s">
        <v>399</v>
      </c>
      <c r="B47" s="638" t="s">
        <v>25</v>
      </c>
      <c r="C47" s="638" t="s">
        <v>939</v>
      </c>
      <c r="D47" s="638" t="s">
        <v>844</v>
      </c>
      <c r="E47" s="638">
        <v>2013</v>
      </c>
      <c r="F47" s="638" t="s">
        <v>950</v>
      </c>
      <c r="G47" s="638" t="s">
        <v>835</v>
      </c>
      <c r="H47" s="638" t="s">
        <v>945</v>
      </c>
      <c r="I47" s="638" t="s">
        <v>42</v>
      </c>
      <c r="J47" s="654">
        <v>0.16058394160583903</v>
      </c>
      <c r="K47" s="654">
        <v>0.50059046921254802</v>
      </c>
      <c r="L47" s="534"/>
      <c r="N47" s="653"/>
    </row>
    <row r="48" spans="1:14">
      <c r="A48" s="638" t="s">
        <v>399</v>
      </c>
      <c r="B48" s="638" t="s">
        <v>25</v>
      </c>
      <c r="C48" s="638" t="s">
        <v>939</v>
      </c>
      <c r="D48" s="638" t="s">
        <v>844</v>
      </c>
      <c r="E48" s="638">
        <v>2013</v>
      </c>
      <c r="F48" s="638" t="s">
        <v>950</v>
      </c>
      <c r="G48" s="638" t="s">
        <v>836</v>
      </c>
      <c r="H48" s="638" t="s">
        <v>943</v>
      </c>
      <c r="I48" s="638" t="s">
        <v>42</v>
      </c>
      <c r="J48" s="654">
        <v>4.1223652303674599E-2</v>
      </c>
      <c r="K48" s="654">
        <v>0.49676663364629597</v>
      </c>
      <c r="L48" s="534"/>
      <c r="N48" s="653"/>
    </row>
    <row r="49" spans="1:14">
      <c r="A49" s="638" t="s">
        <v>399</v>
      </c>
      <c r="B49" s="638" t="s">
        <v>25</v>
      </c>
      <c r="C49" s="638" t="s">
        <v>939</v>
      </c>
      <c r="D49" s="638" t="s">
        <v>844</v>
      </c>
      <c r="E49" s="638">
        <v>2013</v>
      </c>
      <c r="F49" s="638" t="s">
        <v>950</v>
      </c>
      <c r="G49" s="638" t="s">
        <v>836</v>
      </c>
      <c r="H49" s="638" t="s">
        <v>944</v>
      </c>
      <c r="I49" s="638" t="s">
        <v>42</v>
      </c>
      <c r="J49" s="654">
        <v>5.4632972322502998E-2</v>
      </c>
      <c r="K49" s="654">
        <v>0.91027952197893891</v>
      </c>
      <c r="L49" s="534"/>
      <c r="N49" s="653"/>
    </row>
    <row r="50" spans="1:14">
      <c r="A50" s="638" t="s">
        <v>399</v>
      </c>
      <c r="B50" s="638" t="s">
        <v>25</v>
      </c>
      <c r="C50" s="638" t="s">
        <v>939</v>
      </c>
      <c r="D50" s="638" t="s">
        <v>844</v>
      </c>
      <c r="E50" s="638">
        <v>2013</v>
      </c>
      <c r="F50" s="638" t="s">
        <v>950</v>
      </c>
      <c r="G50" s="638" t="s">
        <v>836</v>
      </c>
      <c r="H50" s="638" t="s">
        <v>945</v>
      </c>
      <c r="I50" s="638" t="s">
        <v>42</v>
      </c>
      <c r="J50" s="654">
        <v>0.21472392638036802</v>
      </c>
      <c r="K50" s="654">
        <v>0.65980469780944806</v>
      </c>
      <c r="L50" s="534"/>
      <c r="N50" s="653"/>
    </row>
    <row r="51" spans="1:14">
      <c r="A51" s="638" t="s">
        <v>399</v>
      </c>
      <c r="B51" s="638" t="s">
        <v>25</v>
      </c>
      <c r="C51" s="638" t="s">
        <v>952</v>
      </c>
      <c r="D51" s="638" t="s">
        <v>953</v>
      </c>
      <c r="E51" s="638">
        <v>2013</v>
      </c>
      <c r="F51" s="638" t="s">
        <v>950</v>
      </c>
      <c r="G51" s="638" t="s">
        <v>254</v>
      </c>
      <c r="H51" s="638" t="s">
        <v>944</v>
      </c>
      <c r="I51" s="638" t="s">
        <v>42</v>
      </c>
      <c r="J51" s="654">
        <v>0.16826923076922998</v>
      </c>
      <c r="K51" s="654">
        <v>0.55830988431819106</v>
      </c>
      <c r="L51" s="534"/>
      <c r="N51" s="653"/>
    </row>
    <row r="52" spans="1:14">
      <c r="A52" s="638" t="s">
        <v>399</v>
      </c>
      <c r="B52" s="638" t="s">
        <v>25</v>
      </c>
      <c r="C52" s="638" t="s">
        <v>952</v>
      </c>
      <c r="D52" s="638" t="s">
        <v>953</v>
      </c>
      <c r="E52" s="638">
        <v>2013</v>
      </c>
      <c r="F52" s="638" t="s">
        <v>950</v>
      </c>
      <c r="G52" s="638" t="s">
        <v>254</v>
      </c>
      <c r="H52" s="638" t="s">
        <v>945</v>
      </c>
      <c r="I52" s="638" t="s">
        <v>42</v>
      </c>
      <c r="J52" s="654">
        <v>0.35294117647058798</v>
      </c>
      <c r="K52" s="654">
        <v>0.674991562605467</v>
      </c>
      <c r="L52" s="534"/>
      <c r="N52" s="653"/>
    </row>
    <row r="53" spans="1:14">
      <c r="A53" s="638" t="s">
        <v>399</v>
      </c>
      <c r="B53" s="638" t="s">
        <v>25</v>
      </c>
      <c r="C53" s="638" t="s">
        <v>952</v>
      </c>
      <c r="D53" s="638" t="s">
        <v>953</v>
      </c>
      <c r="E53" s="638">
        <v>2013</v>
      </c>
      <c r="F53" s="638" t="s">
        <v>950</v>
      </c>
      <c r="G53" s="638" t="s">
        <v>254</v>
      </c>
      <c r="H53" s="638" t="s">
        <v>947</v>
      </c>
      <c r="I53" s="638" t="s">
        <v>42</v>
      </c>
      <c r="J53" s="654">
        <v>0.25833333333333303</v>
      </c>
      <c r="K53" s="654">
        <v>0.7560975609756091</v>
      </c>
      <c r="L53" s="534"/>
      <c r="N53" s="653"/>
    </row>
    <row r="54" spans="1:14">
      <c r="A54" s="638" t="s">
        <v>399</v>
      </c>
      <c r="B54" s="638" t="s">
        <v>25</v>
      </c>
      <c r="C54" s="638" t="s">
        <v>952</v>
      </c>
      <c r="D54" s="638" t="s">
        <v>953</v>
      </c>
      <c r="E54" s="638">
        <v>2013</v>
      </c>
      <c r="F54" s="638" t="s">
        <v>950</v>
      </c>
      <c r="G54" s="638" t="s">
        <v>254</v>
      </c>
      <c r="H54" s="638" t="s">
        <v>948</v>
      </c>
      <c r="I54" s="638" t="s">
        <v>42</v>
      </c>
      <c r="J54" s="654">
        <v>0.215568862275449</v>
      </c>
      <c r="K54" s="654">
        <v>0.679245283018868</v>
      </c>
      <c r="L54" s="534"/>
      <c r="N54" s="653"/>
    </row>
    <row r="55" spans="1:14">
      <c r="A55" s="638" t="s">
        <v>399</v>
      </c>
      <c r="B55" s="638" t="s">
        <v>25</v>
      </c>
      <c r="C55" s="638" t="s">
        <v>952</v>
      </c>
      <c r="D55" s="638" t="s">
        <v>953</v>
      </c>
      <c r="E55" s="638">
        <v>2013</v>
      </c>
      <c r="F55" s="638" t="s">
        <v>950</v>
      </c>
      <c r="G55" s="638" t="s">
        <v>258</v>
      </c>
      <c r="H55" s="638" t="s">
        <v>945</v>
      </c>
      <c r="I55" s="638" t="s">
        <v>42</v>
      </c>
      <c r="J55" s="654">
        <v>0.18390804597701099</v>
      </c>
      <c r="K55" s="654">
        <v>0.51612903225806395</v>
      </c>
      <c r="L55" s="534"/>
      <c r="N55" s="653"/>
    </row>
    <row r="56" spans="1:14">
      <c r="A56" s="638" t="s">
        <v>399</v>
      </c>
      <c r="B56" s="638" t="s">
        <v>25</v>
      </c>
      <c r="C56" s="638" t="s">
        <v>952</v>
      </c>
      <c r="D56" s="638" t="s">
        <v>953</v>
      </c>
      <c r="E56" s="638">
        <v>2013</v>
      </c>
      <c r="F56" s="638" t="s">
        <v>950</v>
      </c>
      <c r="G56" s="638" t="s">
        <v>258</v>
      </c>
      <c r="H56" s="638" t="s">
        <v>947</v>
      </c>
      <c r="I56" s="638" t="s">
        <v>42</v>
      </c>
      <c r="J56" s="654">
        <v>0.231343283582089</v>
      </c>
      <c r="K56" s="654">
        <v>0.688888888888888</v>
      </c>
      <c r="L56" s="534"/>
      <c r="N56" s="653"/>
    </row>
    <row r="57" spans="1:14">
      <c r="A57" s="638" t="s">
        <v>399</v>
      </c>
      <c r="B57" s="638" t="s">
        <v>25</v>
      </c>
      <c r="C57" s="638" t="s">
        <v>952</v>
      </c>
      <c r="D57" s="638" t="s">
        <v>953</v>
      </c>
      <c r="E57" s="638">
        <v>2013</v>
      </c>
      <c r="F57" s="638" t="s">
        <v>950</v>
      </c>
      <c r="G57" s="638" t="s">
        <v>258</v>
      </c>
      <c r="H57" s="638" t="s">
        <v>948</v>
      </c>
      <c r="I57" s="638" t="s">
        <v>42</v>
      </c>
      <c r="J57" s="654">
        <v>0.32258064516128998</v>
      </c>
      <c r="K57" s="654">
        <v>0.625</v>
      </c>
      <c r="L57" s="534"/>
      <c r="N57" s="653"/>
    </row>
    <row r="58" spans="1:14">
      <c r="A58" s="638" t="s">
        <v>399</v>
      </c>
      <c r="B58" s="638" t="s">
        <v>25</v>
      </c>
      <c r="C58" s="638" t="s">
        <v>952</v>
      </c>
      <c r="D58" s="638" t="s">
        <v>953</v>
      </c>
      <c r="E58" s="638">
        <v>2013</v>
      </c>
      <c r="F58" s="638" t="s">
        <v>950</v>
      </c>
      <c r="G58" s="638" t="s">
        <v>835</v>
      </c>
      <c r="H58" s="638" t="s">
        <v>945</v>
      </c>
      <c r="I58" s="638" t="s">
        <v>42</v>
      </c>
      <c r="J58" s="654">
        <v>0.16058394160583903</v>
      </c>
      <c r="K58" s="654">
        <v>0.50059046921254802</v>
      </c>
      <c r="L58" s="534"/>
      <c r="N58" s="653"/>
    </row>
    <row r="59" spans="1:14">
      <c r="A59" s="638" t="s">
        <v>399</v>
      </c>
      <c r="B59" s="638" t="s">
        <v>25</v>
      </c>
      <c r="C59" s="638" t="s">
        <v>952</v>
      </c>
      <c r="D59" s="638" t="s">
        <v>953</v>
      </c>
      <c r="E59" s="638">
        <v>2013</v>
      </c>
      <c r="F59" s="638" t="s">
        <v>950</v>
      </c>
      <c r="G59" s="638" t="s">
        <v>836</v>
      </c>
      <c r="H59" s="638" t="s">
        <v>943</v>
      </c>
      <c r="I59" s="638" t="s">
        <v>42</v>
      </c>
      <c r="J59" s="654">
        <v>4.1223652303674599E-2</v>
      </c>
      <c r="K59" s="654">
        <v>0.49676663364629597</v>
      </c>
      <c r="L59" s="534"/>
      <c r="N59" s="653"/>
    </row>
    <row r="60" spans="1:14">
      <c r="A60" s="638" t="s">
        <v>399</v>
      </c>
      <c r="B60" s="638" t="s">
        <v>25</v>
      </c>
      <c r="C60" s="638" t="s">
        <v>952</v>
      </c>
      <c r="D60" s="638" t="s">
        <v>953</v>
      </c>
      <c r="E60" s="638">
        <v>2013</v>
      </c>
      <c r="F60" s="638" t="s">
        <v>950</v>
      </c>
      <c r="G60" s="638" t="s">
        <v>836</v>
      </c>
      <c r="H60" s="638" t="s">
        <v>944</v>
      </c>
      <c r="I60" s="638" t="s">
        <v>42</v>
      </c>
      <c r="J60" s="654">
        <v>5.4632972322502998E-2</v>
      </c>
      <c r="K60" s="654">
        <v>0.91027952197893891</v>
      </c>
      <c r="L60" s="534"/>
      <c r="N60" s="653"/>
    </row>
    <row r="61" spans="1:14">
      <c r="A61" s="638" t="s">
        <v>399</v>
      </c>
      <c r="B61" s="638" t="s">
        <v>25</v>
      </c>
      <c r="C61" s="638" t="s">
        <v>952</v>
      </c>
      <c r="D61" s="638" t="s">
        <v>953</v>
      </c>
      <c r="E61" s="638">
        <v>2013</v>
      </c>
      <c r="F61" s="638" t="s">
        <v>950</v>
      </c>
      <c r="G61" s="638" t="s">
        <v>836</v>
      </c>
      <c r="H61" s="638" t="s">
        <v>945</v>
      </c>
      <c r="I61" s="638" t="s">
        <v>42</v>
      </c>
      <c r="J61" s="654">
        <v>0.21472392638036802</v>
      </c>
      <c r="K61" s="654">
        <v>0.65980469780944806</v>
      </c>
      <c r="L61" s="534"/>
      <c r="N61" s="653"/>
    </row>
    <row r="62" spans="1:14">
      <c r="A62" s="638" t="s">
        <v>399</v>
      </c>
      <c r="B62" s="638" t="s">
        <v>25</v>
      </c>
      <c r="C62" s="638" t="s">
        <v>952</v>
      </c>
      <c r="D62" s="638" t="s">
        <v>954</v>
      </c>
      <c r="E62" s="638">
        <v>2013</v>
      </c>
      <c r="F62" s="638" t="s">
        <v>950</v>
      </c>
      <c r="G62" s="638" t="s">
        <v>254</v>
      </c>
      <c r="H62" s="638" t="s">
        <v>944</v>
      </c>
      <c r="I62" s="638" t="s">
        <v>42</v>
      </c>
      <c r="J62" s="654">
        <v>0.16826923076922998</v>
      </c>
      <c r="K62" s="654">
        <v>0.55830988431819106</v>
      </c>
      <c r="L62" s="534"/>
      <c r="N62" s="653"/>
    </row>
    <row r="63" spans="1:14">
      <c r="A63" s="638" t="s">
        <v>399</v>
      </c>
      <c r="B63" s="638" t="s">
        <v>25</v>
      </c>
      <c r="C63" s="638" t="s">
        <v>952</v>
      </c>
      <c r="D63" s="638" t="s">
        <v>954</v>
      </c>
      <c r="E63" s="638">
        <v>2013</v>
      </c>
      <c r="F63" s="638" t="s">
        <v>950</v>
      </c>
      <c r="G63" s="638" t="s">
        <v>254</v>
      </c>
      <c r="H63" s="638" t="s">
        <v>945</v>
      </c>
      <c r="I63" s="638" t="s">
        <v>42</v>
      </c>
      <c r="J63" s="654">
        <v>0.35294117647058798</v>
      </c>
      <c r="K63" s="654">
        <v>0.674991562605467</v>
      </c>
      <c r="L63" s="534"/>
      <c r="N63" s="653"/>
    </row>
    <row r="64" spans="1:14">
      <c r="A64" s="638" t="s">
        <v>399</v>
      </c>
      <c r="B64" s="638" t="s">
        <v>25</v>
      </c>
      <c r="C64" s="638" t="s">
        <v>952</v>
      </c>
      <c r="D64" s="638" t="s">
        <v>954</v>
      </c>
      <c r="E64" s="638">
        <v>2013</v>
      </c>
      <c r="F64" s="638" t="s">
        <v>950</v>
      </c>
      <c r="G64" s="638" t="s">
        <v>254</v>
      </c>
      <c r="H64" s="638" t="s">
        <v>947</v>
      </c>
      <c r="I64" s="638" t="s">
        <v>42</v>
      </c>
      <c r="J64" s="654">
        <v>0.25833333333333303</v>
      </c>
      <c r="K64" s="654">
        <v>0.7560975609756091</v>
      </c>
      <c r="L64" s="534"/>
      <c r="N64" s="653"/>
    </row>
    <row r="65" spans="1:14">
      <c r="A65" s="638" t="s">
        <v>399</v>
      </c>
      <c r="B65" s="638" t="s">
        <v>25</v>
      </c>
      <c r="C65" s="638" t="s">
        <v>952</v>
      </c>
      <c r="D65" s="638" t="s">
        <v>954</v>
      </c>
      <c r="E65" s="638">
        <v>2013</v>
      </c>
      <c r="F65" s="638" t="s">
        <v>950</v>
      </c>
      <c r="G65" s="638" t="s">
        <v>254</v>
      </c>
      <c r="H65" s="638" t="s">
        <v>948</v>
      </c>
      <c r="I65" s="638" t="s">
        <v>42</v>
      </c>
      <c r="J65" s="654">
        <v>0.215568862275449</v>
      </c>
      <c r="K65" s="654">
        <v>0.679245283018868</v>
      </c>
      <c r="L65" s="534"/>
      <c r="N65" s="653"/>
    </row>
    <row r="66" spans="1:14">
      <c r="A66" s="638" t="s">
        <v>399</v>
      </c>
      <c r="B66" s="638" t="s">
        <v>25</v>
      </c>
      <c r="C66" s="638" t="s">
        <v>952</v>
      </c>
      <c r="D66" s="638" t="s">
        <v>954</v>
      </c>
      <c r="E66" s="638">
        <v>2013</v>
      </c>
      <c r="F66" s="638" t="s">
        <v>950</v>
      </c>
      <c r="G66" s="638" t="s">
        <v>258</v>
      </c>
      <c r="H66" s="638" t="s">
        <v>945</v>
      </c>
      <c r="I66" s="638" t="s">
        <v>42</v>
      </c>
      <c r="J66" s="654">
        <v>0.18390804597701099</v>
      </c>
      <c r="K66" s="654">
        <v>0.51612903225806395</v>
      </c>
      <c r="L66" s="534"/>
      <c r="N66" s="653"/>
    </row>
    <row r="67" spans="1:14">
      <c r="A67" s="638" t="s">
        <v>399</v>
      </c>
      <c r="B67" s="638" t="s">
        <v>25</v>
      </c>
      <c r="C67" s="638" t="s">
        <v>952</v>
      </c>
      <c r="D67" s="638" t="s">
        <v>954</v>
      </c>
      <c r="E67" s="638">
        <v>2013</v>
      </c>
      <c r="F67" s="638" t="s">
        <v>950</v>
      </c>
      <c r="G67" s="638" t="s">
        <v>258</v>
      </c>
      <c r="H67" s="638" t="s">
        <v>947</v>
      </c>
      <c r="I67" s="638" t="s">
        <v>42</v>
      </c>
      <c r="J67" s="654">
        <v>0.231343283582089</v>
      </c>
      <c r="K67" s="654">
        <v>0.688888888888888</v>
      </c>
      <c r="L67" s="534"/>
      <c r="N67" s="653"/>
    </row>
    <row r="68" spans="1:14">
      <c r="A68" s="638" t="s">
        <v>399</v>
      </c>
      <c r="B68" s="638" t="s">
        <v>25</v>
      </c>
      <c r="C68" s="638" t="s">
        <v>952</v>
      </c>
      <c r="D68" s="638" t="s">
        <v>954</v>
      </c>
      <c r="E68" s="638">
        <v>2013</v>
      </c>
      <c r="F68" s="638" t="s">
        <v>950</v>
      </c>
      <c r="G68" s="638" t="s">
        <v>258</v>
      </c>
      <c r="H68" s="638" t="s">
        <v>948</v>
      </c>
      <c r="I68" s="638" t="s">
        <v>42</v>
      </c>
      <c r="J68" s="654">
        <v>0.32258064516128998</v>
      </c>
      <c r="K68" s="654">
        <v>0.625</v>
      </c>
      <c r="L68" s="534"/>
      <c r="N68" s="653"/>
    </row>
    <row r="69" spans="1:14">
      <c r="A69" s="638" t="s">
        <v>399</v>
      </c>
      <c r="B69" s="638" t="s">
        <v>25</v>
      </c>
      <c r="C69" s="638" t="s">
        <v>952</v>
      </c>
      <c r="D69" s="638" t="s">
        <v>954</v>
      </c>
      <c r="E69" s="638">
        <v>2013</v>
      </c>
      <c r="F69" s="638" t="s">
        <v>950</v>
      </c>
      <c r="G69" s="638" t="s">
        <v>835</v>
      </c>
      <c r="H69" s="638" t="s">
        <v>945</v>
      </c>
      <c r="I69" s="638" t="s">
        <v>42</v>
      </c>
      <c r="J69" s="654">
        <v>0.16058394160583903</v>
      </c>
      <c r="K69" s="654">
        <v>0.50059046921254802</v>
      </c>
      <c r="L69" s="534"/>
      <c r="N69" s="653"/>
    </row>
    <row r="70" spans="1:14">
      <c r="A70" s="638" t="s">
        <v>399</v>
      </c>
      <c r="B70" s="638" t="s">
        <v>25</v>
      </c>
      <c r="C70" s="638" t="s">
        <v>952</v>
      </c>
      <c r="D70" s="638" t="s">
        <v>954</v>
      </c>
      <c r="E70" s="638">
        <v>2013</v>
      </c>
      <c r="F70" s="638" t="s">
        <v>950</v>
      </c>
      <c r="G70" s="638" t="s">
        <v>836</v>
      </c>
      <c r="H70" s="638" t="s">
        <v>943</v>
      </c>
      <c r="I70" s="638" t="s">
        <v>42</v>
      </c>
      <c r="J70" s="654">
        <v>4.1223652303674599E-2</v>
      </c>
      <c r="K70" s="654">
        <v>0.49676663364629597</v>
      </c>
      <c r="L70" s="534"/>
      <c r="N70" s="653"/>
    </row>
    <row r="71" spans="1:14">
      <c r="A71" s="638" t="s">
        <v>399</v>
      </c>
      <c r="B71" s="638" t="s">
        <v>25</v>
      </c>
      <c r="C71" s="638" t="s">
        <v>952</v>
      </c>
      <c r="D71" s="638" t="s">
        <v>954</v>
      </c>
      <c r="E71" s="638">
        <v>2013</v>
      </c>
      <c r="F71" s="638" t="s">
        <v>950</v>
      </c>
      <c r="G71" s="638" t="s">
        <v>836</v>
      </c>
      <c r="H71" s="638" t="s">
        <v>944</v>
      </c>
      <c r="I71" s="638" t="s">
        <v>42</v>
      </c>
      <c r="J71" s="654">
        <v>5.4632972322502998E-2</v>
      </c>
      <c r="K71" s="654">
        <v>0.91027952197893891</v>
      </c>
      <c r="L71" s="534"/>
      <c r="N71" s="653"/>
    </row>
    <row r="72" spans="1:14">
      <c r="A72" s="638" t="s">
        <v>399</v>
      </c>
      <c r="B72" s="638" t="s">
        <v>25</v>
      </c>
      <c r="C72" s="638" t="s">
        <v>952</v>
      </c>
      <c r="D72" s="638" t="s">
        <v>954</v>
      </c>
      <c r="E72" s="638">
        <v>2013</v>
      </c>
      <c r="F72" s="638" t="s">
        <v>950</v>
      </c>
      <c r="G72" s="638" t="s">
        <v>836</v>
      </c>
      <c r="H72" s="638" t="s">
        <v>945</v>
      </c>
      <c r="I72" s="638" t="s">
        <v>42</v>
      </c>
      <c r="J72" s="654">
        <v>0.21472392638036802</v>
      </c>
      <c r="K72" s="654">
        <v>0.65980469780944806</v>
      </c>
      <c r="L72" s="534"/>
      <c r="N72" s="653"/>
    </row>
    <row r="73" spans="1:14">
      <c r="A73" s="638" t="s">
        <v>399</v>
      </c>
      <c r="B73" s="638" t="s">
        <v>25</v>
      </c>
      <c r="C73" s="638" t="s">
        <v>952</v>
      </c>
      <c r="D73" s="638" t="s">
        <v>955</v>
      </c>
      <c r="E73" s="638">
        <v>2013</v>
      </c>
      <c r="F73" s="638" t="s">
        <v>950</v>
      </c>
      <c r="G73" s="638" t="s">
        <v>254</v>
      </c>
      <c r="H73" s="638" t="s">
        <v>944</v>
      </c>
      <c r="I73" s="638" t="s">
        <v>42</v>
      </c>
      <c r="J73" s="654">
        <v>0.16826923076922998</v>
      </c>
      <c r="K73" s="654">
        <v>0.55830988431819106</v>
      </c>
      <c r="L73" s="534"/>
      <c r="N73" s="653"/>
    </row>
    <row r="74" spans="1:14">
      <c r="A74" s="638" t="s">
        <v>399</v>
      </c>
      <c r="B74" s="638" t="s">
        <v>25</v>
      </c>
      <c r="C74" s="638" t="s">
        <v>952</v>
      </c>
      <c r="D74" s="638" t="s">
        <v>955</v>
      </c>
      <c r="E74" s="638">
        <v>2013</v>
      </c>
      <c r="F74" s="638" t="s">
        <v>950</v>
      </c>
      <c r="G74" s="638" t="s">
        <v>254</v>
      </c>
      <c r="H74" s="638" t="s">
        <v>945</v>
      </c>
      <c r="I74" s="638" t="s">
        <v>42</v>
      </c>
      <c r="J74" s="654">
        <v>0.35294117647058798</v>
      </c>
      <c r="K74" s="654">
        <v>0.674991562605467</v>
      </c>
      <c r="L74" s="534"/>
      <c r="N74" s="653"/>
    </row>
    <row r="75" spans="1:14">
      <c r="A75" s="638" t="s">
        <v>399</v>
      </c>
      <c r="B75" s="638" t="s">
        <v>25</v>
      </c>
      <c r="C75" s="638" t="s">
        <v>952</v>
      </c>
      <c r="D75" s="638" t="s">
        <v>955</v>
      </c>
      <c r="E75" s="638">
        <v>2013</v>
      </c>
      <c r="F75" s="638" t="s">
        <v>950</v>
      </c>
      <c r="G75" s="638" t="s">
        <v>254</v>
      </c>
      <c r="H75" s="638" t="s">
        <v>947</v>
      </c>
      <c r="I75" s="638" t="s">
        <v>42</v>
      </c>
      <c r="J75" s="654">
        <v>0.25833333333333303</v>
      </c>
      <c r="K75" s="654">
        <v>0.7560975609756091</v>
      </c>
      <c r="L75" s="534"/>
      <c r="N75" s="653"/>
    </row>
    <row r="76" spans="1:14">
      <c r="A76" s="638" t="s">
        <v>399</v>
      </c>
      <c r="B76" s="638" t="s">
        <v>25</v>
      </c>
      <c r="C76" s="638" t="s">
        <v>952</v>
      </c>
      <c r="D76" s="638" t="s">
        <v>955</v>
      </c>
      <c r="E76" s="638">
        <v>2013</v>
      </c>
      <c r="F76" s="638" t="s">
        <v>950</v>
      </c>
      <c r="G76" s="638" t="s">
        <v>254</v>
      </c>
      <c r="H76" s="638" t="s">
        <v>948</v>
      </c>
      <c r="I76" s="638" t="s">
        <v>42</v>
      </c>
      <c r="J76" s="654">
        <v>0.215568862275449</v>
      </c>
      <c r="K76" s="654">
        <v>0.679245283018868</v>
      </c>
      <c r="L76" s="534"/>
      <c r="N76" s="653"/>
    </row>
    <row r="77" spans="1:14">
      <c r="A77" s="638" t="s">
        <v>399</v>
      </c>
      <c r="B77" s="638" t="s">
        <v>25</v>
      </c>
      <c r="C77" s="638" t="s">
        <v>952</v>
      </c>
      <c r="D77" s="638" t="s">
        <v>955</v>
      </c>
      <c r="E77" s="638">
        <v>2013</v>
      </c>
      <c r="F77" s="638" t="s">
        <v>950</v>
      </c>
      <c r="G77" s="638" t="s">
        <v>258</v>
      </c>
      <c r="H77" s="638" t="s">
        <v>945</v>
      </c>
      <c r="I77" s="638" t="s">
        <v>42</v>
      </c>
      <c r="J77" s="654">
        <v>0.18390804597701099</v>
      </c>
      <c r="K77" s="654">
        <v>0.51612903225806395</v>
      </c>
      <c r="L77" s="534"/>
      <c r="N77" s="653"/>
    </row>
    <row r="78" spans="1:14">
      <c r="A78" s="638" t="s">
        <v>399</v>
      </c>
      <c r="B78" s="638" t="s">
        <v>25</v>
      </c>
      <c r="C78" s="638" t="s">
        <v>952</v>
      </c>
      <c r="D78" s="638" t="s">
        <v>955</v>
      </c>
      <c r="E78" s="638">
        <v>2013</v>
      </c>
      <c r="F78" s="638" t="s">
        <v>950</v>
      </c>
      <c r="G78" s="638" t="s">
        <v>258</v>
      </c>
      <c r="H78" s="638" t="s">
        <v>947</v>
      </c>
      <c r="I78" s="638" t="s">
        <v>42</v>
      </c>
      <c r="J78" s="654">
        <v>0.231343283582089</v>
      </c>
      <c r="K78" s="654">
        <v>0.688888888888888</v>
      </c>
      <c r="L78" s="534"/>
      <c r="N78" s="653"/>
    </row>
    <row r="79" spans="1:14">
      <c r="A79" s="638" t="s">
        <v>399</v>
      </c>
      <c r="B79" s="638" t="s">
        <v>25</v>
      </c>
      <c r="C79" s="638" t="s">
        <v>952</v>
      </c>
      <c r="D79" s="638" t="s">
        <v>955</v>
      </c>
      <c r="E79" s="638">
        <v>2013</v>
      </c>
      <c r="F79" s="638" t="s">
        <v>950</v>
      </c>
      <c r="G79" s="638" t="s">
        <v>258</v>
      </c>
      <c r="H79" s="638" t="s">
        <v>948</v>
      </c>
      <c r="I79" s="638" t="s">
        <v>42</v>
      </c>
      <c r="J79" s="654">
        <v>0.32258064516128998</v>
      </c>
      <c r="K79" s="654">
        <v>0.625</v>
      </c>
      <c r="L79" s="534"/>
      <c r="N79" s="653"/>
    </row>
    <row r="80" spans="1:14">
      <c r="A80" s="638" t="s">
        <v>399</v>
      </c>
      <c r="B80" s="638" t="s">
        <v>25</v>
      </c>
      <c r="C80" s="638" t="s">
        <v>952</v>
      </c>
      <c r="D80" s="638" t="s">
        <v>955</v>
      </c>
      <c r="E80" s="638">
        <v>2013</v>
      </c>
      <c r="F80" s="638" t="s">
        <v>950</v>
      </c>
      <c r="G80" s="638" t="s">
        <v>835</v>
      </c>
      <c r="H80" s="638" t="s">
        <v>945</v>
      </c>
      <c r="I80" s="638" t="s">
        <v>42</v>
      </c>
      <c r="J80" s="654">
        <v>0.16058394160583903</v>
      </c>
      <c r="K80" s="654">
        <v>0.50059046921254802</v>
      </c>
      <c r="L80" s="534"/>
      <c r="N80" s="653"/>
    </row>
    <row r="81" spans="1:14">
      <c r="A81" s="638" t="s">
        <v>399</v>
      </c>
      <c r="B81" s="638" t="s">
        <v>25</v>
      </c>
      <c r="C81" s="638" t="s">
        <v>952</v>
      </c>
      <c r="D81" s="638" t="s">
        <v>955</v>
      </c>
      <c r="E81" s="638">
        <v>2013</v>
      </c>
      <c r="F81" s="638" t="s">
        <v>950</v>
      </c>
      <c r="G81" s="638" t="s">
        <v>836</v>
      </c>
      <c r="H81" s="638" t="s">
        <v>943</v>
      </c>
      <c r="I81" s="638" t="s">
        <v>42</v>
      </c>
      <c r="J81" s="654">
        <v>4.1223652303674599E-2</v>
      </c>
      <c r="K81" s="654">
        <v>0.49676663364629597</v>
      </c>
      <c r="L81" s="534"/>
      <c r="N81" s="653"/>
    </row>
    <row r="82" spans="1:14">
      <c r="A82" s="638" t="s">
        <v>399</v>
      </c>
      <c r="B82" s="638" t="s">
        <v>25</v>
      </c>
      <c r="C82" s="638" t="s">
        <v>952</v>
      </c>
      <c r="D82" s="638" t="s">
        <v>955</v>
      </c>
      <c r="E82" s="638">
        <v>2013</v>
      </c>
      <c r="F82" s="638" t="s">
        <v>950</v>
      </c>
      <c r="G82" s="638" t="s">
        <v>836</v>
      </c>
      <c r="H82" s="638" t="s">
        <v>944</v>
      </c>
      <c r="I82" s="638" t="s">
        <v>42</v>
      </c>
      <c r="J82" s="654">
        <v>5.4632972322502998E-2</v>
      </c>
      <c r="K82" s="654">
        <v>0.91027952197893891</v>
      </c>
      <c r="L82" s="534"/>
      <c r="N82" s="653"/>
    </row>
    <row r="83" spans="1:14">
      <c r="A83" s="638" t="s">
        <v>399</v>
      </c>
      <c r="B83" s="638" t="s">
        <v>25</v>
      </c>
      <c r="C83" s="638" t="s">
        <v>952</v>
      </c>
      <c r="D83" s="638" t="s">
        <v>955</v>
      </c>
      <c r="E83" s="638">
        <v>2013</v>
      </c>
      <c r="F83" s="638" t="s">
        <v>950</v>
      </c>
      <c r="G83" s="638" t="s">
        <v>836</v>
      </c>
      <c r="H83" s="638" t="s">
        <v>945</v>
      </c>
      <c r="I83" s="638" t="s">
        <v>42</v>
      </c>
      <c r="J83" s="654">
        <v>0.21472392638036802</v>
      </c>
      <c r="K83" s="654">
        <v>0.65980469780944806</v>
      </c>
      <c r="L83" s="534"/>
      <c r="N83" s="653"/>
    </row>
    <row r="84" spans="1:14">
      <c r="A84" s="638" t="s">
        <v>399</v>
      </c>
      <c r="B84" s="638" t="s">
        <v>25</v>
      </c>
      <c r="C84" s="638" t="s">
        <v>956</v>
      </c>
      <c r="D84" s="638" t="s">
        <v>957</v>
      </c>
      <c r="E84" s="638">
        <v>2013</v>
      </c>
      <c r="F84" s="638" t="s">
        <v>946</v>
      </c>
      <c r="G84" s="638" t="s">
        <v>254</v>
      </c>
      <c r="H84" s="638" t="s">
        <v>944</v>
      </c>
      <c r="I84" s="638" t="s">
        <v>41</v>
      </c>
      <c r="J84" s="654">
        <v>1</v>
      </c>
      <c r="K84" s="654">
        <v>1</v>
      </c>
      <c r="L84" s="534"/>
      <c r="N84" s="653"/>
    </row>
    <row r="85" spans="1:14">
      <c r="A85" s="638" t="s">
        <v>399</v>
      </c>
      <c r="B85" s="638" t="s">
        <v>25</v>
      </c>
      <c r="C85" s="638" t="s">
        <v>956</v>
      </c>
      <c r="D85" s="638" t="s">
        <v>957</v>
      </c>
      <c r="E85" s="638">
        <v>2013</v>
      </c>
      <c r="F85" s="638" t="s">
        <v>946</v>
      </c>
      <c r="G85" s="638" t="s">
        <v>254</v>
      </c>
      <c r="H85" s="638" t="s">
        <v>945</v>
      </c>
      <c r="I85" s="638" t="s">
        <v>41</v>
      </c>
      <c r="J85" s="654">
        <v>1</v>
      </c>
      <c r="K85" s="654">
        <v>1</v>
      </c>
      <c r="L85" s="534"/>
      <c r="N85" s="653"/>
    </row>
    <row r="86" spans="1:14">
      <c r="A86" s="638" t="s">
        <v>399</v>
      </c>
      <c r="B86" s="638" t="s">
        <v>25</v>
      </c>
      <c r="C86" s="638" t="s">
        <v>956</v>
      </c>
      <c r="D86" s="638" t="s">
        <v>957</v>
      </c>
      <c r="E86" s="638">
        <v>2013</v>
      </c>
      <c r="F86" s="638" t="s">
        <v>946</v>
      </c>
      <c r="G86" s="638" t="s">
        <v>254</v>
      </c>
      <c r="H86" s="638" t="s">
        <v>947</v>
      </c>
      <c r="I86" s="638" t="s">
        <v>41</v>
      </c>
      <c r="J86" s="654">
        <v>1</v>
      </c>
      <c r="K86" s="654">
        <v>1</v>
      </c>
      <c r="L86" s="534"/>
      <c r="N86" s="653"/>
    </row>
    <row r="87" spans="1:14">
      <c r="A87" s="638" t="s">
        <v>399</v>
      </c>
      <c r="B87" s="638" t="s">
        <v>25</v>
      </c>
      <c r="C87" s="638" t="s">
        <v>956</v>
      </c>
      <c r="D87" s="638" t="s">
        <v>957</v>
      </c>
      <c r="E87" s="638">
        <v>2013</v>
      </c>
      <c r="F87" s="638" t="s">
        <v>946</v>
      </c>
      <c r="G87" s="638" t="s">
        <v>254</v>
      </c>
      <c r="H87" s="638" t="s">
        <v>948</v>
      </c>
      <c r="I87" s="638" t="s">
        <v>41</v>
      </c>
      <c r="J87" s="654">
        <v>1</v>
      </c>
      <c r="K87" s="654">
        <v>1</v>
      </c>
      <c r="L87" s="534"/>
      <c r="N87" s="653"/>
    </row>
    <row r="88" spans="1:14">
      <c r="A88" s="638" t="s">
        <v>399</v>
      </c>
      <c r="B88" s="638" t="s">
        <v>25</v>
      </c>
      <c r="C88" s="638" t="s">
        <v>956</v>
      </c>
      <c r="D88" s="638" t="s">
        <v>957</v>
      </c>
      <c r="E88" s="638">
        <v>2013</v>
      </c>
      <c r="F88" s="638" t="s">
        <v>946</v>
      </c>
      <c r="G88" s="638" t="s">
        <v>258</v>
      </c>
      <c r="H88" s="638" t="s">
        <v>945</v>
      </c>
      <c r="I88" s="638" t="s">
        <v>41</v>
      </c>
      <c r="J88" s="654">
        <v>1</v>
      </c>
      <c r="K88" s="654">
        <v>1</v>
      </c>
      <c r="L88" s="534"/>
      <c r="N88" s="653"/>
    </row>
    <row r="89" spans="1:14">
      <c r="A89" s="638" t="s">
        <v>399</v>
      </c>
      <c r="B89" s="638" t="s">
        <v>25</v>
      </c>
      <c r="C89" s="638" t="s">
        <v>956</v>
      </c>
      <c r="D89" s="638" t="s">
        <v>957</v>
      </c>
      <c r="E89" s="638">
        <v>2013</v>
      </c>
      <c r="F89" s="638" t="s">
        <v>946</v>
      </c>
      <c r="G89" s="638" t="s">
        <v>258</v>
      </c>
      <c r="H89" s="638" t="s">
        <v>947</v>
      </c>
      <c r="I89" s="638" t="s">
        <v>41</v>
      </c>
      <c r="J89" s="654">
        <v>1</v>
      </c>
      <c r="K89" s="654">
        <v>1</v>
      </c>
      <c r="L89" s="534"/>
      <c r="N89" s="653"/>
    </row>
    <row r="90" spans="1:14">
      <c r="A90" s="638" t="s">
        <v>399</v>
      </c>
      <c r="B90" s="638" t="s">
        <v>25</v>
      </c>
      <c r="C90" s="638" t="s">
        <v>956</v>
      </c>
      <c r="D90" s="638" t="s">
        <v>957</v>
      </c>
      <c r="E90" s="638">
        <v>2013</v>
      </c>
      <c r="F90" s="638" t="s">
        <v>946</v>
      </c>
      <c r="G90" s="638" t="s">
        <v>258</v>
      </c>
      <c r="H90" s="638" t="s">
        <v>948</v>
      </c>
      <c r="I90" s="638" t="s">
        <v>41</v>
      </c>
      <c r="J90" s="654">
        <v>1</v>
      </c>
      <c r="K90" s="654">
        <v>1</v>
      </c>
      <c r="L90" s="534"/>
      <c r="N90" s="653"/>
    </row>
    <row r="91" spans="1:14">
      <c r="A91" s="638" t="s">
        <v>399</v>
      </c>
      <c r="B91" s="638" t="s">
        <v>25</v>
      </c>
      <c r="C91" s="638" t="s">
        <v>956</v>
      </c>
      <c r="D91" s="638" t="s">
        <v>957</v>
      </c>
      <c r="E91" s="638">
        <v>2013</v>
      </c>
      <c r="F91" s="638" t="s">
        <v>946</v>
      </c>
      <c r="G91" s="638" t="s">
        <v>264</v>
      </c>
      <c r="H91" s="638" t="s">
        <v>945</v>
      </c>
      <c r="I91" s="638" t="s">
        <v>41</v>
      </c>
      <c r="J91" s="654">
        <v>1</v>
      </c>
      <c r="K91" s="654">
        <v>1</v>
      </c>
      <c r="L91" s="534"/>
      <c r="N91" s="653"/>
    </row>
    <row r="92" spans="1:14">
      <c r="A92" s="638" t="s">
        <v>399</v>
      </c>
      <c r="B92" s="638" t="s">
        <v>25</v>
      </c>
      <c r="C92" s="638" t="s">
        <v>956</v>
      </c>
      <c r="D92" s="638" t="s">
        <v>957</v>
      </c>
      <c r="E92" s="638">
        <v>2013</v>
      </c>
      <c r="F92" s="638" t="s">
        <v>946</v>
      </c>
      <c r="G92" s="638" t="s">
        <v>836</v>
      </c>
      <c r="H92" s="638" t="s">
        <v>943</v>
      </c>
      <c r="I92" s="638" t="s">
        <v>41</v>
      </c>
      <c r="J92" s="654">
        <v>1</v>
      </c>
      <c r="K92" s="654">
        <v>1</v>
      </c>
      <c r="L92" s="534"/>
      <c r="N92" s="653"/>
    </row>
    <row r="93" spans="1:14">
      <c r="A93" s="638" t="s">
        <v>399</v>
      </c>
      <c r="B93" s="638" t="s">
        <v>25</v>
      </c>
      <c r="C93" s="638" t="s">
        <v>956</v>
      </c>
      <c r="D93" s="638" t="s">
        <v>957</v>
      </c>
      <c r="E93" s="638">
        <v>2013</v>
      </c>
      <c r="F93" s="638" t="s">
        <v>946</v>
      </c>
      <c r="G93" s="638" t="s">
        <v>836</v>
      </c>
      <c r="H93" s="638" t="s">
        <v>944</v>
      </c>
      <c r="I93" s="638" t="s">
        <v>41</v>
      </c>
      <c r="J93" s="654">
        <v>1</v>
      </c>
      <c r="K93" s="654">
        <v>1</v>
      </c>
      <c r="L93" s="534"/>
      <c r="N93" s="653"/>
    </row>
    <row r="94" spans="1:14">
      <c r="A94" s="638" t="s">
        <v>399</v>
      </c>
      <c r="B94" s="638" t="s">
        <v>25</v>
      </c>
      <c r="C94" s="638" t="s">
        <v>956</v>
      </c>
      <c r="D94" s="638" t="s">
        <v>957</v>
      </c>
      <c r="E94" s="638">
        <v>2013</v>
      </c>
      <c r="F94" s="638" t="s">
        <v>946</v>
      </c>
      <c r="G94" s="638" t="s">
        <v>836</v>
      </c>
      <c r="H94" s="638" t="s">
        <v>945</v>
      </c>
      <c r="I94" s="638" t="s">
        <v>41</v>
      </c>
      <c r="J94" s="654">
        <v>1</v>
      </c>
      <c r="K94" s="654">
        <v>1</v>
      </c>
      <c r="L94" s="534"/>
      <c r="N94" s="653"/>
    </row>
    <row r="95" spans="1:14">
      <c r="A95" s="638" t="s">
        <v>399</v>
      </c>
      <c r="B95" s="638" t="s">
        <v>25</v>
      </c>
      <c r="C95" s="638" t="s">
        <v>956</v>
      </c>
      <c r="D95" s="638" t="s">
        <v>958</v>
      </c>
      <c r="E95" s="638">
        <v>2013</v>
      </c>
      <c r="F95" s="638" t="s">
        <v>950</v>
      </c>
      <c r="G95" s="638" t="s">
        <v>254</v>
      </c>
      <c r="H95" s="638" t="s">
        <v>944</v>
      </c>
      <c r="I95" s="638" t="s">
        <v>42</v>
      </c>
      <c r="J95" s="654">
        <v>0.16826923076922998</v>
      </c>
      <c r="K95" s="654">
        <v>0.55830988431819106</v>
      </c>
      <c r="L95" s="534"/>
      <c r="N95" s="653"/>
    </row>
    <row r="96" spans="1:14">
      <c r="A96" s="638" t="s">
        <v>399</v>
      </c>
      <c r="B96" s="638" t="s">
        <v>25</v>
      </c>
      <c r="C96" s="638" t="s">
        <v>956</v>
      </c>
      <c r="D96" s="638" t="s">
        <v>958</v>
      </c>
      <c r="E96" s="638">
        <v>2013</v>
      </c>
      <c r="F96" s="638" t="s">
        <v>950</v>
      </c>
      <c r="G96" s="638" t="s">
        <v>254</v>
      </c>
      <c r="H96" s="638" t="s">
        <v>945</v>
      </c>
      <c r="I96" s="638" t="s">
        <v>42</v>
      </c>
      <c r="J96" s="654">
        <v>0.35294117647058798</v>
      </c>
      <c r="K96" s="654">
        <v>0.674991562605467</v>
      </c>
      <c r="L96" s="534"/>
      <c r="N96" s="653"/>
    </row>
    <row r="97" spans="1:14">
      <c r="A97" s="638" t="s">
        <v>399</v>
      </c>
      <c r="B97" s="638" t="s">
        <v>25</v>
      </c>
      <c r="C97" s="638" t="s">
        <v>956</v>
      </c>
      <c r="D97" s="638" t="s">
        <v>958</v>
      </c>
      <c r="E97" s="638">
        <v>2013</v>
      </c>
      <c r="F97" s="638" t="s">
        <v>950</v>
      </c>
      <c r="G97" s="638" t="s">
        <v>254</v>
      </c>
      <c r="H97" s="638" t="s">
        <v>947</v>
      </c>
      <c r="I97" s="638" t="s">
        <v>42</v>
      </c>
      <c r="J97" s="654">
        <v>0.25833333333333303</v>
      </c>
      <c r="K97" s="654">
        <v>0.7560975609756091</v>
      </c>
      <c r="L97" s="534"/>
      <c r="N97" s="653"/>
    </row>
    <row r="98" spans="1:14">
      <c r="A98" s="638" t="s">
        <v>399</v>
      </c>
      <c r="B98" s="638" t="s">
        <v>25</v>
      </c>
      <c r="C98" s="638" t="s">
        <v>956</v>
      </c>
      <c r="D98" s="638" t="s">
        <v>958</v>
      </c>
      <c r="E98" s="638">
        <v>2013</v>
      </c>
      <c r="F98" s="638" t="s">
        <v>950</v>
      </c>
      <c r="G98" s="638" t="s">
        <v>254</v>
      </c>
      <c r="H98" s="638" t="s">
        <v>948</v>
      </c>
      <c r="I98" s="638" t="s">
        <v>42</v>
      </c>
      <c r="J98" s="654">
        <v>0.215568862275449</v>
      </c>
      <c r="K98" s="654">
        <v>0.679245283018868</v>
      </c>
      <c r="L98" s="534"/>
      <c r="N98" s="653"/>
    </row>
    <row r="99" spans="1:14">
      <c r="A99" s="638" t="s">
        <v>399</v>
      </c>
      <c r="B99" s="638" t="s">
        <v>25</v>
      </c>
      <c r="C99" s="638" t="s">
        <v>956</v>
      </c>
      <c r="D99" s="638" t="s">
        <v>958</v>
      </c>
      <c r="E99" s="638">
        <v>2013</v>
      </c>
      <c r="F99" s="638" t="s">
        <v>950</v>
      </c>
      <c r="G99" s="638" t="s">
        <v>258</v>
      </c>
      <c r="H99" s="638" t="s">
        <v>945</v>
      </c>
      <c r="I99" s="638" t="s">
        <v>42</v>
      </c>
      <c r="J99" s="654">
        <v>0.18390804597701099</v>
      </c>
      <c r="K99" s="654">
        <v>0.51612903225806395</v>
      </c>
      <c r="L99" s="534"/>
      <c r="N99" s="653"/>
    </row>
    <row r="100" spans="1:14">
      <c r="A100" s="638" t="s">
        <v>399</v>
      </c>
      <c r="B100" s="638" t="s">
        <v>25</v>
      </c>
      <c r="C100" s="638" t="s">
        <v>956</v>
      </c>
      <c r="D100" s="638" t="s">
        <v>958</v>
      </c>
      <c r="E100" s="638">
        <v>2013</v>
      </c>
      <c r="F100" s="638" t="s">
        <v>950</v>
      </c>
      <c r="G100" s="638" t="s">
        <v>258</v>
      </c>
      <c r="H100" s="638" t="s">
        <v>947</v>
      </c>
      <c r="I100" s="638" t="s">
        <v>42</v>
      </c>
      <c r="J100" s="654">
        <v>0.231343283582089</v>
      </c>
      <c r="K100" s="654">
        <v>0.688888888888888</v>
      </c>
      <c r="L100" s="534"/>
      <c r="N100" s="653"/>
    </row>
    <row r="101" spans="1:14">
      <c r="A101" s="638" t="s">
        <v>399</v>
      </c>
      <c r="B101" s="638" t="s">
        <v>25</v>
      </c>
      <c r="C101" s="638" t="s">
        <v>956</v>
      </c>
      <c r="D101" s="638" t="s">
        <v>958</v>
      </c>
      <c r="E101" s="638">
        <v>2013</v>
      </c>
      <c r="F101" s="638" t="s">
        <v>950</v>
      </c>
      <c r="G101" s="638" t="s">
        <v>258</v>
      </c>
      <c r="H101" s="638" t="s">
        <v>948</v>
      </c>
      <c r="I101" s="638" t="s">
        <v>42</v>
      </c>
      <c r="J101" s="654">
        <v>0.32258064516128998</v>
      </c>
      <c r="K101" s="654">
        <v>0.625</v>
      </c>
      <c r="L101" s="534"/>
      <c r="N101" s="653"/>
    </row>
    <row r="102" spans="1:14">
      <c r="A102" s="638" t="s">
        <v>399</v>
      </c>
      <c r="B102" s="638" t="s">
        <v>25</v>
      </c>
      <c r="C102" s="638" t="s">
        <v>956</v>
      </c>
      <c r="D102" s="638" t="s">
        <v>958</v>
      </c>
      <c r="E102" s="638">
        <v>2013</v>
      </c>
      <c r="F102" s="638" t="s">
        <v>950</v>
      </c>
      <c r="G102" s="638" t="s">
        <v>835</v>
      </c>
      <c r="H102" s="638" t="s">
        <v>945</v>
      </c>
      <c r="I102" s="638" t="s">
        <v>42</v>
      </c>
      <c r="J102" s="654">
        <v>0.16058394160583903</v>
      </c>
      <c r="K102" s="654">
        <v>0.50059046921254802</v>
      </c>
      <c r="L102" s="534"/>
      <c r="N102" s="653"/>
    </row>
    <row r="103" spans="1:14">
      <c r="A103" s="638" t="s">
        <v>399</v>
      </c>
      <c r="B103" s="638" t="s">
        <v>25</v>
      </c>
      <c r="C103" s="638" t="s">
        <v>956</v>
      </c>
      <c r="D103" s="638" t="s">
        <v>958</v>
      </c>
      <c r="E103" s="638">
        <v>2013</v>
      </c>
      <c r="F103" s="638" t="s">
        <v>950</v>
      </c>
      <c r="G103" s="638" t="s">
        <v>836</v>
      </c>
      <c r="H103" s="638" t="s">
        <v>943</v>
      </c>
      <c r="I103" s="638" t="s">
        <v>42</v>
      </c>
      <c r="J103" s="654">
        <v>4.1223652303674599E-2</v>
      </c>
      <c r="K103" s="654">
        <v>0.49676663364629597</v>
      </c>
      <c r="L103" s="534"/>
      <c r="N103" s="653"/>
    </row>
    <row r="104" spans="1:14">
      <c r="A104" s="638" t="s">
        <v>399</v>
      </c>
      <c r="B104" s="638" t="s">
        <v>25</v>
      </c>
      <c r="C104" s="638" t="s">
        <v>956</v>
      </c>
      <c r="D104" s="638" t="s">
        <v>958</v>
      </c>
      <c r="E104" s="638">
        <v>2013</v>
      </c>
      <c r="F104" s="638" t="s">
        <v>950</v>
      </c>
      <c r="G104" s="638" t="s">
        <v>836</v>
      </c>
      <c r="H104" s="638" t="s">
        <v>944</v>
      </c>
      <c r="I104" s="638" t="s">
        <v>42</v>
      </c>
      <c r="J104" s="654">
        <v>5.4632972322502998E-2</v>
      </c>
      <c r="K104" s="654">
        <v>0.91027952197893891</v>
      </c>
      <c r="L104" s="534"/>
      <c r="N104" s="653"/>
    </row>
    <row r="105" spans="1:14">
      <c r="A105" s="638" t="s">
        <v>399</v>
      </c>
      <c r="B105" s="638" t="s">
        <v>25</v>
      </c>
      <c r="C105" s="638" t="s">
        <v>956</v>
      </c>
      <c r="D105" s="638" t="s">
        <v>958</v>
      </c>
      <c r="E105" s="638">
        <v>2013</v>
      </c>
      <c r="F105" s="638" t="s">
        <v>950</v>
      </c>
      <c r="G105" s="638" t="s">
        <v>836</v>
      </c>
      <c r="H105" s="638" t="s">
        <v>945</v>
      </c>
      <c r="I105" s="638" t="s">
        <v>42</v>
      </c>
      <c r="J105" s="654">
        <v>0.21472392638036802</v>
      </c>
      <c r="K105" s="654">
        <v>0.65980469780944806</v>
      </c>
      <c r="L105" s="534"/>
      <c r="N105" s="653"/>
    </row>
    <row r="106" spans="1:14">
      <c r="A106" s="638" t="s">
        <v>399</v>
      </c>
      <c r="B106" s="638" t="s">
        <v>25</v>
      </c>
      <c r="C106" s="638" t="s">
        <v>956</v>
      </c>
      <c r="D106" s="638" t="s">
        <v>959</v>
      </c>
      <c r="E106" s="638">
        <v>2013</v>
      </c>
      <c r="F106" s="638" t="s">
        <v>950</v>
      </c>
      <c r="G106" s="638" t="s">
        <v>254</v>
      </c>
      <c r="H106" s="638" t="s">
        <v>944</v>
      </c>
      <c r="I106" s="638" t="s">
        <v>42</v>
      </c>
      <c r="J106" s="654">
        <v>0.16826923076922998</v>
      </c>
      <c r="K106" s="654">
        <v>0.55830988431819106</v>
      </c>
      <c r="L106" s="534"/>
      <c r="N106" s="653"/>
    </row>
    <row r="107" spans="1:14">
      <c r="A107" s="638" t="s">
        <v>399</v>
      </c>
      <c r="B107" s="638" t="s">
        <v>25</v>
      </c>
      <c r="C107" s="638" t="s">
        <v>956</v>
      </c>
      <c r="D107" s="638" t="s">
        <v>959</v>
      </c>
      <c r="E107" s="638">
        <v>2013</v>
      </c>
      <c r="F107" s="638" t="s">
        <v>950</v>
      </c>
      <c r="G107" s="638" t="s">
        <v>254</v>
      </c>
      <c r="H107" s="638" t="s">
        <v>945</v>
      </c>
      <c r="I107" s="638" t="s">
        <v>42</v>
      </c>
      <c r="J107" s="654">
        <v>0.35294117647058798</v>
      </c>
      <c r="K107" s="654">
        <v>0.674991562605467</v>
      </c>
      <c r="L107" s="534"/>
      <c r="N107" s="653"/>
    </row>
    <row r="108" spans="1:14">
      <c r="A108" s="638" t="s">
        <v>399</v>
      </c>
      <c r="B108" s="638" t="s">
        <v>25</v>
      </c>
      <c r="C108" s="638" t="s">
        <v>956</v>
      </c>
      <c r="D108" s="638" t="s">
        <v>959</v>
      </c>
      <c r="E108" s="638">
        <v>2013</v>
      </c>
      <c r="F108" s="638" t="s">
        <v>950</v>
      </c>
      <c r="G108" s="638" t="s">
        <v>254</v>
      </c>
      <c r="H108" s="638" t="s">
        <v>947</v>
      </c>
      <c r="I108" s="638" t="s">
        <v>42</v>
      </c>
      <c r="J108" s="654">
        <v>0.25833333333333303</v>
      </c>
      <c r="K108" s="654">
        <v>0.7560975609756091</v>
      </c>
      <c r="L108" s="534"/>
      <c r="N108" s="653"/>
    </row>
    <row r="109" spans="1:14">
      <c r="A109" s="638" t="s">
        <v>399</v>
      </c>
      <c r="B109" s="638" t="s">
        <v>25</v>
      </c>
      <c r="C109" s="638" t="s">
        <v>956</v>
      </c>
      <c r="D109" s="638" t="s">
        <v>959</v>
      </c>
      <c r="E109" s="638">
        <v>2013</v>
      </c>
      <c r="F109" s="638" t="s">
        <v>950</v>
      </c>
      <c r="G109" s="638" t="s">
        <v>254</v>
      </c>
      <c r="H109" s="638" t="s">
        <v>948</v>
      </c>
      <c r="I109" s="638" t="s">
        <v>42</v>
      </c>
      <c r="J109" s="654">
        <v>0.215568862275449</v>
      </c>
      <c r="K109" s="654">
        <v>0.679245283018868</v>
      </c>
      <c r="L109" s="534"/>
      <c r="N109" s="653"/>
    </row>
    <row r="110" spans="1:14">
      <c r="A110" s="638" t="s">
        <v>399</v>
      </c>
      <c r="B110" s="638" t="s">
        <v>25</v>
      </c>
      <c r="C110" s="638" t="s">
        <v>956</v>
      </c>
      <c r="D110" s="638" t="s">
        <v>959</v>
      </c>
      <c r="E110" s="638">
        <v>2013</v>
      </c>
      <c r="F110" s="638" t="s">
        <v>950</v>
      </c>
      <c r="G110" s="638" t="s">
        <v>258</v>
      </c>
      <c r="H110" s="638" t="s">
        <v>945</v>
      </c>
      <c r="I110" s="638" t="s">
        <v>42</v>
      </c>
      <c r="J110" s="654">
        <v>0.18390804597701099</v>
      </c>
      <c r="K110" s="654">
        <v>0.51612903225806395</v>
      </c>
      <c r="L110" s="534"/>
      <c r="N110" s="653"/>
    </row>
    <row r="111" spans="1:14">
      <c r="A111" s="638" t="s">
        <v>399</v>
      </c>
      <c r="B111" s="638" t="s">
        <v>25</v>
      </c>
      <c r="C111" s="638" t="s">
        <v>956</v>
      </c>
      <c r="D111" s="638" t="s">
        <v>959</v>
      </c>
      <c r="E111" s="638">
        <v>2013</v>
      </c>
      <c r="F111" s="638" t="s">
        <v>950</v>
      </c>
      <c r="G111" s="638" t="s">
        <v>258</v>
      </c>
      <c r="H111" s="638" t="s">
        <v>947</v>
      </c>
      <c r="I111" s="638" t="s">
        <v>42</v>
      </c>
      <c r="J111" s="654">
        <v>0.231343283582089</v>
      </c>
      <c r="K111" s="654">
        <v>0.688888888888888</v>
      </c>
      <c r="L111" s="534"/>
      <c r="N111" s="653"/>
    </row>
    <row r="112" spans="1:14">
      <c r="A112" s="638" t="s">
        <v>399</v>
      </c>
      <c r="B112" s="638" t="s">
        <v>25</v>
      </c>
      <c r="C112" s="638" t="s">
        <v>956</v>
      </c>
      <c r="D112" s="638" t="s">
        <v>959</v>
      </c>
      <c r="E112" s="638">
        <v>2013</v>
      </c>
      <c r="F112" s="638" t="s">
        <v>950</v>
      </c>
      <c r="G112" s="638" t="s">
        <v>258</v>
      </c>
      <c r="H112" s="638" t="s">
        <v>948</v>
      </c>
      <c r="I112" s="638" t="s">
        <v>42</v>
      </c>
      <c r="J112" s="654">
        <v>0.32258064516128998</v>
      </c>
      <c r="K112" s="654">
        <v>0.625</v>
      </c>
      <c r="L112" s="534"/>
      <c r="N112" s="653"/>
    </row>
    <row r="113" spans="1:14">
      <c r="A113" s="638" t="s">
        <v>399</v>
      </c>
      <c r="B113" s="638" t="s">
        <v>25</v>
      </c>
      <c r="C113" s="638" t="s">
        <v>956</v>
      </c>
      <c r="D113" s="638" t="s">
        <v>959</v>
      </c>
      <c r="E113" s="638">
        <v>2013</v>
      </c>
      <c r="F113" s="638" t="s">
        <v>950</v>
      </c>
      <c r="G113" s="638" t="s">
        <v>835</v>
      </c>
      <c r="H113" s="638" t="s">
        <v>945</v>
      </c>
      <c r="I113" s="638" t="s">
        <v>42</v>
      </c>
      <c r="J113" s="654">
        <v>0.16058394160583903</v>
      </c>
      <c r="K113" s="654">
        <v>0.50059046921254802</v>
      </c>
      <c r="L113" s="534"/>
      <c r="N113" s="653"/>
    </row>
    <row r="114" spans="1:14">
      <c r="A114" s="638" t="s">
        <v>399</v>
      </c>
      <c r="B114" s="638" t="s">
        <v>25</v>
      </c>
      <c r="C114" s="638" t="s">
        <v>956</v>
      </c>
      <c r="D114" s="638" t="s">
        <v>959</v>
      </c>
      <c r="E114" s="638">
        <v>2013</v>
      </c>
      <c r="F114" s="638" t="s">
        <v>950</v>
      </c>
      <c r="G114" s="638" t="s">
        <v>836</v>
      </c>
      <c r="H114" s="638" t="s">
        <v>943</v>
      </c>
      <c r="I114" s="638" t="s">
        <v>42</v>
      </c>
      <c r="J114" s="654">
        <v>4.1223652303674599E-2</v>
      </c>
      <c r="K114" s="654">
        <v>0.49676663364629597</v>
      </c>
      <c r="L114" s="534"/>
      <c r="N114" s="653"/>
    </row>
    <row r="115" spans="1:14">
      <c r="A115" s="638" t="s">
        <v>399</v>
      </c>
      <c r="B115" s="638" t="s">
        <v>25</v>
      </c>
      <c r="C115" s="638" t="s">
        <v>956</v>
      </c>
      <c r="D115" s="638" t="s">
        <v>959</v>
      </c>
      <c r="E115" s="638">
        <v>2013</v>
      </c>
      <c r="F115" s="638" t="s">
        <v>950</v>
      </c>
      <c r="G115" s="638" t="s">
        <v>836</v>
      </c>
      <c r="H115" s="638" t="s">
        <v>944</v>
      </c>
      <c r="I115" s="638" t="s">
        <v>42</v>
      </c>
      <c r="J115" s="654">
        <v>5.4632972322502998E-2</v>
      </c>
      <c r="K115" s="654">
        <v>0.91027952197893891</v>
      </c>
      <c r="L115" s="534"/>
      <c r="N115" s="653"/>
    </row>
    <row r="116" spans="1:14">
      <c r="A116" s="638" t="s">
        <v>399</v>
      </c>
      <c r="B116" s="638" t="s">
        <v>25</v>
      </c>
      <c r="C116" s="638" t="s">
        <v>956</v>
      </c>
      <c r="D116" s="638" t="s">
        <v>959</v>
      </c>
      <c r="E116" s="638">
        <v>2013</v>
      </c>
      <c r="F116" s="638" t="s">
        <v>950</v>
      </c>
      <c r="G116" s="638" t="s">
        <v>836</v>
      </c>
      <c r="H116" s="638" t="s">
        <v>945</v>
      </c>
      <c r="I116" s="638" t="s">
        <v>42</v>
      </c>
      <c r="J116" s="654">
        <v>0.21472392638036802</v>
      </c>
      <c r="K116" s="654">
        <v>0.65980469780944806</v>
      </c>
      <c r="L116" s="534"/>
      <c r="N116" s="653"/>
    </row>
    <row r="117" spans="1:14">
      <c r="A117" s="638" t="s">
        <v>399</v>
      </c>
      <c r="B117" s="638" t="s">
        <v>25</v>
      </c>
      <c r="C117" s="638" t="s">
        <v>956</v>
      </c>
      <c r="D117" s="638" t="s">
        <v>960</v>
      </c>
      <c r="E117" s="638">
        <v>2013</v>
      </c>
      <c r="F117" s="638" t="s">
        <v>950</v>
      </c>
      <c r="G117" s="638" t="s">
        <v>254</v>
      </c>
      <c r="H117" s="638" t="s">
        <v>944</v>
      </c>
      <c r="I117" s="638" t="s">
        <v>42</v>
      </c>
      <c r="J117" s="654">
        <v>0.16826923076922998</v>
      </c>
      <c r="K117" s="654">
        <v>0.55830988431819106</v>
      </c>
      <c r="L117" s="534"/>
      <c r="N117" s="653"/>
    </row>
    <row r="118" spans="1:14">
      <c r="A118" s="638" t="s">
        <v>399</v>
      </c>
      <c r="B118" s="638" t="s">
        <v>25</v>
      </c>
      <c r="C118" s="638" t="s">
        <v>956</v>
      </c>
      <c r="D118" s="638" t="s">
        <v>960</v>
      </c>
      <c r="E118" s="638">
        <v>2013</v>
      </c>
      <c r="F118" s="638" t="s">
        <v>950</v>
      </c>
      <c r="G118" s="638" t="s">
        <v>254</v>
      </c>
      <c r="H118" s="638" t="s">
        <v>945</v>
      </c>
      <c r="I118" s="638" t="s">
        <v>42</v>
      </c>
      <c r="J118" s="654">
        <v>0.35294117647058798</v>
      </c>
      <c r="K118" s="654">
        <v>0.674991562605467</v>
      </c>
      <c r="L118" s="534"/>
      <c r="N118" s="653"/>
    </row>
    <row r="119" spans="1:14">
      <c r="A119" s="638" t="s">
        <v>399</v>
      </c>
      <c r="B119" s="638" t="s">
        <v>25</v>
      </c>
      <c r="C119" s="638" t="s">
        <v>956</v>
      </c>
      <c r="D119" s="638" t="s">
        <v>960</v>
      </c>
      <c r="E119" s="638">
        <v>2013</v>
      </c>
      <c r="F119" s="638" t="s">
        <v>950</v>
      </c>
      <c r="G119" s="638" t="s">
        <v>254</v>
      </c>
      <c r="H119" s="638" t="s">
        <v>947</v>
      </c>
      <c r="I119" s="638" t="s">
        <v>42</v>
      </c>
      <c r="J119" s="654">
        <v>0.25833333333333303</v>
      </c>
      <c r="K119" s="654">
        <v>0.7560975609756091</v>
      </c>
      <c r="L119" s="534"/>
      <c r="N119" s="653"/>
    </row>
    <row r="120" spans="1:14">
      <c r="A120" s="638" t="s">
        <v>399</v>
      </c>
      <c r="B120" s="638" t="s">
        <v>25</v>
      </c>
      <c r="C120" s="638" t="s">
        <v>956</v>
      </c>
      <c r="D120" s="638" t="s">
        <v>960</v>
      </c>
      <c r="E120" s="638">
        <v>2013</v>
      </c>
      <c r="F120" s="638" t="s">
        <v>950</v>
      </c>
      <c r="G120" s="638" t="s">
        <v>254</v>
      </c>
      <c r="H120" s="638" t="s">
        <v>948</v>
      </c>
      <c r="I120" s="638" t="s">
        <v>42</v>
      </c>
      <c r="J120" s="654">
        <v>0.215568862275449</v>
      </c>
      <c r="K120" s="654">
        <v>0.679245283018868</v>
      </c>
      <c r="L120" s="534"/>
      <c r="N120" s="653"/>
    </row>
    <row r="121" spans="1:14">
      <c r="A121" s="638" t="s">
        <v>399</v>
      </c>
      <c r="B121" s="638" t="s">
        <v>25</v>
      </c>
      <c r="C121" s="638" t="s">
        <v>956</v>
      </c>
      <c r="D121" s="638" t="s">
        <v>960</v>
      </c>
      <c r="E121" s="638">
        <v>2013</v>
      </c>
      <c r="F121" s="638" t="s">
        <v>950</v>
      </c>
      <c r="G121" s="638" t="s">
        <v>258</v>
      </c>
      <c r="H121" s="638" t="s">
        <v>945</v>
      </c>
      <c r="I121" s="638" t="s">
        <v>42</v>
      </c>
      <c r="J121" s="654">
        <v>0.18390804597701099</v>
      </c>
      <c r="K121" s="654">
        <v>0.51612903225806395</v>
      </c>
      <c r="L121" s="534"/>
      <c r="N121" s="653"/>
    </row>
    <row r="122" spans="1:14">
      <c r="A122" s="638" t="s">
        <v>399</v>
      </c>
      <c r="B122" s="638" t="s">
        <v>25</v>
      </c>
      <c r="C122" s="638" t="s">
        <v>956</v>
      </c>
      <c r="D122" s="638" t="s">
        <v>960</v>
      </c>
      <c r="E122" s="638">
        <v>2013</v>
      </c>
      <c r="F122" s="638" t="s">
        <v>950</v>
      </c>
      <c r="G122" s="638" t="s">
        <v>258</v>
      </c>
      <c r="H122" s="638" t="s">
        <v>947</v>
      </c>
      <c r="I122" s="638" t="s">
        <v>42</v>
      </c>
      <c r="J122" s="654">
        <v>0.231343283582089</v>
      </c>
      <c r="K122" s="654">
        <v>0.688888888888888</v>
      </c>
      <c r="L122" s="534"/>
      <c r="N122" s="653"/>
    </row>
    <row r="123" spans="1:14">
      <c r="A123" s="638" t="s">
        <v>399</v>
      </c>
      <c r="B123" s="638" t="s">
        <v>25</v>
      </c>
      <c r="C123" s="638" t="s">
        <v>956</v>
      </c>
      <c r="D123" s="638" t="s">
        <v>960</v>
      </c>
      <c r="E123" s="638">
        <v>2013</v>
      </c>
      <c r="F123" s="638" t="s">
        <v>950</v>
      </c>
      <c r="G123" s="638" t="s">
        <v>258</v>
      </c>
      <c r="H123" s="638" t="s">
        <v>948</v>
      </c>
      <c r="I123" s="638" t="s">
        <v>42</v>
      </c>
      <c r="J123" s="654">
        <v>0.32258064516128998</v>
      </c>
      <c r="K123" s="654">
        <v>0.625</v>
      </c>
      <c r="L123" s="534"/>
      <c r="N123" s="653"/>
    </row>
    <row r="124" spans="1:14">
      <c r="A124" s="638" t="s">
        <v>399</v>
      </c>
      <c r="B124" s="638" t="s">
        <v>25</v>
      </c>
      <c r="C124" s="638" t="s">
        <v>956</v>
      </c>
      <c r="D124" s="638" t="s">
        <v>960</v>
      </c>
      <c r="E124" s="638">
        <v>2013</v>
      </c>
      <c r="F124" s="638" t="s">
        <v>950</v>
      </c>
      <c r="G124" s="638" t="s">
        <v>835</v>
      </c>
      <c r="H124" s="638" t="s">
        <v>945</v>
      </c>
      <c r="I124" s="638" t="s">
        <v>42</v>
      </c>
      <c r="J124" s="654">
        <v>0.16058394160583903</v>
      </c>
      <c r="K124" s="654">
        <v>0.50059046921254802</v>
      </c>
      <c r="L124" s="534"/>
      <c r="N124" s="653"/>
    </row>
    <row r="125" spans="1:14">
      <c r="A125" s="638" t="s">
        <v>399</v>
      </c>
      <c r="B125" s="638" t="s">
        <v>25</v>
      </c>
      <c r="C125" s="638" t="s">
        <v>956</v>
      </c>
      <c r="D125" s="638" t="s">
        <v>960</v>
      </c>
      <c r="E125" s="638">
        <v>2013</v>
      </c>
      <c r="F125" s="638" t="s">
        <v>950</v>
      </c>
      <c r="G125" s="638" t="s">
        <v>836</v>
      </c>
      <c r="H125" s="638" t="s">
        <v>943</v>
      </c>
      <c r="I125" s="638" t="s">
        <v>42</v>
      </c>
      <c r="J125" s="654">
        <v>4.1223652303674599E-2</v>
      </c>
      <c r="K125" s="654">
        <v>0.49676663364629597</v>
      </c>
      <c r="L125" s="534"/>
      <c r="N125" s="653"/>
    </row>
    <row r="126" spans="1:14">
      <c r="A126" s="638" t="s">
        <v>399</v>
      </c>
      <c r="B126" s="638" t="s">
        <v>25</v>
      </c>
      <c r="C126" s="638" t="s">
        <v>956</v>
      </c>
      <c r="D126" s="638" t="s">
        <v>960</v>
      </c>
      <c r="E126" s="638">
        <v>2013</v>
      </c>
      <c r="F126" s="638" t="s">
        <v>950</v>
      </c>
      <c r="G126" s="638" t="s">
        <v>836</v>
      </c>
      <c r="H126" s="638" t="s">
        <v>944</v>
      </c>
      <c r="I126" s="638" t="s">
        <v>42</v>
      </c>
      <c r="J126" s="654">
        <v>5.4632972322502998E-2</v>
      </c>
      <c r="K126" s="654">
        <v>0.91027952197893891</v>
      </c>
      <c r="L126" s="534"/>
      <c r="N126" s="653"/>
    </row>
    <row r="127" spans="1:14">
      <c r="A127" s="638" t="s">
        <v>399</v>
      </c>
      <c r="B127" s="638" t="s">
        <v>25</v>
      </c>
      <c r="C127" s="638" t="s">
        <v>956</v>
      </c>
      <c r="D127" s="638" t="s">
        <v>960</v>
      </c>
      <c r="E127" s="638">
        <v>2013</v>
      </c>
      <c r="F127" s="638" t="s">
        <v>950</v>
      </c>
      <c r="G127" s="638" t="s">
        <v>836</v>
      </c>
      <c r="H127" s="638" t="s">
        <v>945</v>
      </c>
      <c r="I127" s="638" t="s">
        <v>42</v>
      </c>
      <c r="J127" s="654">
        <v>0.21472392638036802</v>
      </c>
      <c r="K127" s="654">
        <v>0.65980469780944806</v>
      </c>
      <c r="L127" s="534"/>
      <c r="N127" s="653"/>
    </row>
    <row r="128" spans="1:14">
      <c r="A128" s="638" t="s">
        <v>399</v>
      </c>
      <c r="B128" s="638" t="s">
        <v>25</v>
      </c>
      <c r="C128" s="638" t="s">
        <v>956</v>
      </c>
      <c r="D128" s="638" t="s">
        <v>961</v>
      </c>
      <c r="E128" s="638">
        <v>2013</v>
      </c>
      <c r="F128" s="638" t="s">
        <v>950</v>
      </c>
      <c r="G128" s="638" t="s">
        <v>254</v>
      </c>
      <c r="H128" s="638" t="s">
        <v>944</v>
      </c>
      <c r="I128" s="638" t="s">
        <v>42</v>
      </c>
      <c r="J128" s="654">
        <v>0.16826923076922998</v>
      </c>
      <c r="K128" s="654">
        <v>0.55830988431819106</v>
      </c>
      <c r="L128" s="534"/>
      <c r="N128" s="653"/>
    </row>
    <row r="129" spans="1:14">
      <c r="A129" s="638" t="s">
        <v>399</v>
      </c>
      <c r="B129" s="638" t="s">
        <v>25</v>
      </c>
      <c r="C129" s="638" t="s">
        <v>956</v>
      </c>
      <c r="D129" s="638" t="s">
        <v>961</v>
      </c>
      <c r="E129" s="638">
        <v>2013</v>
      </c>
      <c r="F129" s="638" t="s">
        <v>950</v>
      </c>
      <c r="G129" s="638" t="s">
        <v>254</v>
      </c>
      <c r="H129" s="638" t="s">
        <v>945</v>
      </c>
      <c r="I129" s="638" t="s">
        <v>42</v>
      </c>
      <c r="J129" s="654">
        <v>0.35294117647058798</v>
      </c>
      <c r="K129" s="654">
        <v>0.674991562605467</v>
      </c>
      <c r="L129" s="534"/>
      <c r="N129" s="653"/>
    </row>
    <row r="130" spans="1:14">
      <c r="A130" s="638" t="s">
        <v>399</v>
      </c>
      <c r="B130" s="638" t="s">
        <v>25</v>
      </c>
      <c r="C130" s="638" t="s">
        <v>956</v>
      </c>
      <c r="D130" s="638" t="s">
        <v>961</v>
      </c>
      <c r="E130" s="638">
        <v>2013</v>
      </c>
      <c r="F130" s="638" t="s">
        <v>950</v>
      </c>
      <c r="G130" s="638" t="s">
        <v>254</v>
      </c>
      <c r="H130" s="638" t="s">
        <v>947</v>
      </c>
      <c r="I130" s="638" t="s">
        <v>42</v>
      </c>
      <c r="J130" s="654">
        <v>0.25833333333333303</v>
      </c>
      <c r="K130" s="654">
        <v>0.7560975609756091</v>
      </c>
      <c r="L130" s="534"/>
      <c r="N130" s="653"/>
    </row>
    <row r="131" spans="1:14">
      <c r="A131" s="638" t="s">
        <v>399</v>
      </c>
      <c r="B131" s="638" t="s">
        <v>25</v>
      </c>
      <c r="C131" s="638" t="s">
        <v>956</v>
      </c>
      <c r="D131" s="638" t="s">
        <v>961</v>
      </c>
      <c r="E131" s="638">
        <v>2013</v>
      </c>
      <c r="F131" s="638" t="s">
        <v>950</v>
      </c>
      <c r="G131" s="638" t="s">
        <v>254</v>
      </c>
      <c r="H131" s="638" t="s">
        <v>948</v>
      </c>
      <c r="I131" s="638" t="s">
        <v>42</v>
      </c>
      <c r="J131" s="654">
        <v>0.215568862275449</v>
      </c>
      <c r="K131" s="654">
        <v>0.679245283018868</v>
      </c>
      <c r="L131" s="534"/>
      <c r="N131" s="653"/>
    </row>
    <row r="132" spans="1:14">
      <c r="A132" s="638" t="s">
        <v>399</v>
      </c>
      <c r="B132" s="638" t="s">
        <v>25</v>
      </c>
      <c r="C132" s="638" t="s">
        <v>956</v>
      </c>
      <c r="D132" s="638" t="s">
        <v>961</v>
      </c>
      <c r="E132" s="638">
        <v>2013</v>
      </c>
      <c r="F132" s="638" t="s">
        <v>950</v>
      </c>
      <c r="G132" s="638" t="s">
        <v>258</v>
      </c>
      <c r="H132" s="638" t="s">
        <v>945</v>
      </c>
      <c r="I132" s="638" t="s">
        <v>42</v>
      </c>
      <c r="J132" s="654">
        <v>0.18390804597701099</v>
      </c>
      <c r="K132" s="654">
        <v>0.51612903225806395</v>
      </c>
      <c r="L132" s="534"/>
      <c r="N132" s="653"/>
    </row>
    <row r="133" spans="1:14">
      <c r="A133" s="638" t="s">
        <v>399</v>
      </c>
      <c r="B133" s="638" t="s">
        <v>25</v>
      </c>
      <c r="C133" s="638" t="s">
        <v>956</v>
      </c>
      <c r="D133" s="638" t="s">
        <v>961</v>
      </c>
      <c r="E133" s="638">
        <v>2013</v>
      </c>
      <c r="F133" s="638" t="s">
        <v>950</v>
      </c>
      <c r="G133" s="638" t="s">
        <v>258</v>
      </c>
      <c r="H133" s="638" t="s">
        <v>947</v>
      </c>
      <c r="I133" s="638" t="s">
        <v>42</v>
      </c>
      <c r="J133" s="654">
        <v>0.231343283582089</v>
      </c>
      <c r="K133" s="654">
        <v>0.688888888888888</v>
      </c>
      <c r="L133" s="534"/>
      <c r="N133" s="653"/>
    </row>
    <row r="134" spans="1:14">
      <c r="A134" s="638" t="s">
        <v>399</v>
      </c>
      <c r="B134" s="638" t="s">
        <v>25</v>
      </c>
      <c r="C134" s="638" t="s">
        <v>956</v>
      </c>
      <c r="D134" s="638" t="s">
        <v>961</v>
      </c>
      <c r="E134" s="638">
        <v>2013</v>
      </c>
      <c r="F134" s="638" t="s">
        <v>950</v>
      </c>
      <c r="G134" s="638" t="s">
        <v>258</v>
      </c>
      <c r="H134" s="638" t="s">
        <v>948</v>
      </c>
      <c r="I134" s="638" t="s">
        <v>42</v>
      </c>
      <c r="J134" s="654">
        <v>0.32258064516128998</v>
      </c>
      <c r="K134" s="654">
        <v>0.625</v>
      </c>
      <c r="L134" s="534"/>
      <c r="N134" s="653"/>
    </row>
    <row r="135" spans="1:14">
      <c r="A135" s="638" t="s">
        <v>399</v>
      </c>
      <c r="B135" s="638" t="s">
        <v>25</v>
      </c>
      <c r="C135" s="638" t="s">
        <v>956</v>
      </c>
      <c r="D135" s="638" t="s">
        <v>961</v>
      </c>
      <c r="E135" s="638">
        <v>2013</v>
      </c>
      <c r="F135" s="638" t="s">
        <v>950</v>
      </c>
      <c r="G135" s="638" t="s">
        <v>835</v>
      </c>
      <c r="H135" s="638" t="s">
        <v>945</v>
      </c>
      <c r="I135" s="638" t="s">
        <v>42</v>
      </c>
      <c r="J135" s="654">
        <v>0.16058394160583903</v>
      </c>
      <c r="K135" s="654">
        <v>0.50059046921254802</v>
      </c>
      <c r="L135" s="534"/>
      <c r="N135" s="653"/>
    </row>
    <row r="136" spans="1:14">
      <c r="A136" s="638" t="s">
        <v>399</v>
      </c>
      <c r="B136" s="638" t="s">
        <v>25</v>
      </c>
      <c r="C136" s="638" t="s">
        <v>956</v>
      </c>
      <c r="D136" s="638" t="s">
        <v>961</v>
      </c>
      <c r="E136" s="638">
        <v>2013</v>
      </c>
      <c r="F136" s="638" t="s">
        <v>950</v>
      </c>
      <c r="G136" s="638" t="s">
        <v>836</v>
      </c>
      <c r="H136" s="638" t="s">
        <v>943</v>
      </c>
      <c r="I136" s="638" t="s">
        <v>42</v>
      </c>
      <c r="J136" s="654">
        <v>4.1223652303674599E-2</v>
      </c>
      <c r="K136" s="654">
        <v>0.49676663364629597</v>
      </c>
      <c r="L136" s="534"/>
      <c r="N136" s="653"/>
    </row>
    <row r="137" spans="1:14">
      <c r="A137" s="638" t="s">
        <v>399</v>
      </c>
      <c r="B137" s="638" t="s">
        <v>25</v>
      </c>
      <c r="C137" s="638" t="s">
        <v>956</v>
      </c>
      <c r="D137" s="638" t="s">
        <v>961</v>
      </c>
      <c r="E137" s="638">
        <v>2013</v>
      </c>
      <c r="F137" s="638" t="s">
        <v>950</v>
      </c>
      <c r="G137" s="638" t="s">
        <v>836</v>
      </c>
      <c r="H137" s="638" t="s">
        <v>944</v>
      </c>
      <c r="I137" s="638" t="s">
        <v>42</v>
      </c>
      <c r="J137" s="654">
        <v>5.4632972322502998E-2</v>
      </c>
      <c r="K137" s="654">
        <v>0.91027952197893891</v>
      </c>
      <c r="L137" s="534"/>
      <c r="N137" s="653"/>
    </row>
    <row r="138" spans="1:14">
      <c r="A138" s="638" t="s">
        <v>399</v>
      </c>
      <c r="B138" s="638" t="s">
        <v>25</v>
      </c>
      <c r="C138" s="638" t="s">
        <v>956</v>
      </c>
      <c r="D138" s="638" t="s">
        <v>961</v>
      </c>
      <c r="E138" s="638">
        <v>2013</v>
      </c>
      <c r="F138" s="638" t="s">
        <v>950</v>
      </c>
      <c r="G138" s="638" t="s">
        <v>836</v>
      </c>
      <c r="H138" s="638" t="s">
        <v>945</v>
      </c>
      <c r="I138" s="638" t="s">
        <v>42</v>
      </c>
      <c r="J138" s="654">
        <v>0.21472392638036802</v>
      </c>
      <c r="K138" s="654">
        <v>0.65980469780944806</v>
      </c>
      <c r="L138" s="534"/>
      <c r="N138" s="653"/>
    </row>
    <row r="139" spans="1:14">
      <c r="A139" s="638" t="s">
        <v>399</v>
      </c>
      <c r="B139" s="638" t="s">
        <v>25</v>
      </c>
      <c r="C139" s="638" t="s">
        <v>956</v>
      </c>
      <c r="D139" s="638" t="s">
        <v>962</v>
      </c>
      <c r="E139" s="638">
        <v>2013</v>
      </c>
      <c r="F139" s="638" t="s">
        <v>950</v>
      </c>
      <c r="G139" s="638" t="s">
        <v>254</v>
      </c>
      <c r="H139" s="638" t="s">
        <v>944</v>
      </c>
      <c r="I139" s="638" t="s">
        <v>42</v>
      </c>
      <c r="J139" s="654">
        <v>0.16826923076922998</v>
      </c>
      <c r="K139" s="654">
        <v>0.55830988431819106</v>
      </c>
      <c r="L139" s="534"/>
      <c r="N139" s="653"/>
    </row>
    <row r="140" spans="1:14">
      <c r="A140" s="638" t="s">
        <v>399</v>
      </c>
      <c r="B140" s="638" t="s">
        <v>25</v>
      </c>
      <c r="C140" s="638" t="s">
        <v>956</v>
      </c>
      <c r="D140" s="638" t="s">
        <v>962</v>
      </c>
      <c r="E140" s="638">
        <v>2013</v>
      </c>
      <c r="F140" s="638" t="s">
        <v>950</v>
      </c>
      <c r="G140" s="638" t="s">
        <v>254</v>
      </c>
      <c r="H140" s="638" t="s">
        <v>945</v>
      </c>
      <c r="I140" s="638" t="s">
        <v>42</v>
      </c>
      <c r="J140" s="654">
        <v>0.35294117647058798</v>
      </c>
      <c r="K140" s="654">
        <v>0.674991562605467</v>
      </c>
      <c r="L140" s="534"/>
      <c r="N140" s="653"/>
    </row>
    <row r="141" spans="1:14">
      <c r="A141" s="638" t="s">
        <v>399</v>
      </c>
      <c r="B141" s="638" t="s">
        <v>25</v>
      </c>
      <c r="C141" s="638" t="s">
        <v>956</v>
      </c>
      <c r="D141" s="638" t="s">
        <v>962</v>
      </c>
      <c r="E141" s="638">
        <v>2013</v>
      </c>
      <c r="F141" s="638" t="s">
        <v>950</v>
      </c>
      <c r="G141" s="638" t="s">
        <v>254</v>
      </c>
      <c r="H141" s="638" t="s">
        <v>947</v>
      </c>
      <c r="I141" s="638" t="s">
        <v>42</v>
      </c>
      <c r="J141" s="654">
        <v>0.25833333333333303</v>
      </c>
      <c r="K141" s="654">
        <v>0.7560975609756091</v>
      </c>
      <c r="L141" s="534"/>
      <c r="N141" s="653"/>
    </row>
    <row r="142" spans="1:14">
      <c r="A142" s="638" t="s">
        <v>399</v>
      </c>
      <c r="B142" s="638" t="s">
        <v>25</v>
      </c>
      <c r="C142" s="638" t="s">
        <v>956</v>
      </c>
      <c r="D142" s="638" t="s">
        <v>962</v>
      </c>
      <c r="E142" s="638">
        <v>2013</v>
      </c>
      <c r="F142" s="638" t="s">
        <v>950</v>
      </c>
      <c r="G142" s="638" t="s">
        <v>254</v>
      </c>
      <c r="H142" s="638" t="s">
        <v>948</v>
      </c>
      <c r="I142" s="638" t="s">
        <v>42</v>
      </c>
      <c r="J142" s="654">
        <v>0.215568862275449</v>
      </c>
      <c r="K142" s="654">
        <v>0.679245283018868</v>
      </c>
      <c r="L142" s="534"/>
      <c r="N142" s="653"/>
    </row>
    <row r="143" spans="1:14">
      <c r="A143" s="638" t="s">
        <v>399</v>
      </c>
      <c r="B143" s="638" t="s">
        <v>25</v>
      </c>
      <c r="C143" s="638" t="s">
        <v>956</v>
      </c>
      <c r="D143" s="638" t="s">
        <v>962</v>
      </c>
      <c r="E143" s="638">
        <v>2013</v>
      </c>
      <c r="F143" s="638" t="s">
        <v>950</v>
      </c>
      <c r="G143" s="638" t="s">
        <v>258</v>
      </c>
      <c r="H143" s="638" t="s">
        <v>945</v>
      </c>
      <c r="I143" s="638" t="s">
        <v>42</v>
      </c>
      <c r="J143" s="654">
        <v>0.18390804597701099</v>
      </c>
      <c r="K143" s="654">
        <v>0.51612903225806395</v>
      </c>
      <c r="L143" s="534"/>
      <c r="N143" s="653"/>
    </row>
    <row r="144" spans="1:14">
      <c r="A144" s="638" t="s">
        <v>399</v>
      </c>
      <c r="B144" s="638" t="s">
        <v>25</v>
      </c>
      <c r="C144" s="638" t="s">
        <v>956</v>
      </c>
      <c r="D144" s="638" t="s">
        <v>962</v>
      </c>
      <c r="E144" s="638">
        <v>2013</v>
      </c>
      <c r="F144" s="638" t="s">
        <v>950</v>
      </c>
      <c r="G144" s="638" t="s">
        <v>258</v>
      </c>
      <c r="H144" s="638" t="s">
        <v>947</v>
      </c>
      <c r="I144" s="638" t="s">
        <v>42</v>
      </c>
      <c r="J144" s="654">
        <v>0.231343283582089</v>
      </c>
      <c r="K144" s="654">
        <v>0.688888888888888</v>
      </c>
      <c r="L144" s="534"/>
      <c r="N144" s="653"/>
    </row>
    <row r="145" spans="1:14">
      <c r="A145" s="638" t="s">
        <v>399</v>
      </c>
      <c r="B145" s="638" t="s">
        <v>25</v>
      </c>
      <c r="C145" s="638" t="s">
        <v>956</v>
      </c>
      <c r="D145" s="638" t="s">
        <v>962</v>
      </c>
      <c r="E145" s="638">
        <v>2013</v>
      </c>
      <c r="F145" s="638" t="s">
        <v>950</v>
      </c>
      <c r="G145" s="638" t="s">
        <v>258</v>
      </c>
      <c r="H145" s="638" t="s">
        <v>948</v>
      </c>
      <c r="I145" s="638" t="s">
        <v>42</v>
      </c>
      <c r="J145" s="654">
        <v>0.32258064516128998</v>
      </c>
      <c r="K145" s="654">
        <v>0.625</v>
      </c>
      <c r="L145" s="534"/>
      <c r="N145" s="653"/>
    </row>
    <row r="146" spans="1:14">
      <c r="A146" s="638" t="s">
        <v>399</v>
      </c>
      <c r="B146" s="638" t="s">
        <v>25</v>
      </c>
      <c r="C146" s="638" t="s">
        <v>956</v>
      </c>
      <c r="D146" s="638" t="s">
        <v>962</v>
      </c>
      <c r="E146" s="638">
        <v>2013</v>
      </c>
      <c r="F146" s="638" t="s">
        <v>950</v>
      </c>
      <c r="G146" s="638" t="s">
        <v>835</v>
      </c>
      <c r="H146" s="638" t="s">
        <v>945</v>
      </c>
      <c r="I146" s="638" t="s">
        <v>42</v>
      </c>
      <c r="J146" s="654">
        <v>0.16058394160583903</v>
      </c>
      <c r="K146" s="654">
        <v>0.50059046921254802</v>
      </c>
      <c r="L146" s="534"/>
      <c r="N146" s="653"/>
    </row>
    <row r="147" spans="1:14">
      <c r="A147" s="638" t="s">
        <v>399</v>
      </c>
      <c r="B147" s="638" t="s">
        <v>25</v>
      </c>
      <c r="C147" s="638" t="s">
        <v>956</v>
      </c>
      <c r="D147" s="638" t="s">
        <v>962</v>
      </c>
      <c r="E147" s="638">
        <v>2013</v>
      </c>
      <c r="F147" s="638" t="s">
        <v>950</v>
      </c>
      <c r="G147" s="638" t="s">
        <v>836</v>
      </c>
      <c r="H147" s="638" t="s">
        <v>943</v>
      </c>
      <c r="I147" s="638" t="s">
        <v>42</v>
      </c>
      <c r="J147" s="654">
        <v>4.1223652303674599E-2</v>
      </c>
      <c r="K147" s="654">
        <v>0.49676663364629597</v>
      </c>
      <c r="L147" s="534"/>
      <c r="N147" s="653"/>
    </row>
    <row r="148" spans="1:14">
      <c r="A148" s="638" t="s">
        <v>399</v>
      </c>
      <c r="B148" s="638" t="s">
        <v>25</v>
      </c>
      <c r="C148" s="638" t="s">
        <v>956</v>
      </c>
      <c r="D148" s="638" t="s">
        <v>962</v>
      </c>
      <c r="E148" s="638">
        <v>2013</v>
      </c>
      <c r="F148" s="638" t="s">
        <v>950</v>
      </c>
      <c r="G148" s="638" t="s">
        <v>836</v>
      </c>
      <c r="H148" s="638" t="s">
        <v>944</v>
      </c>
      <c r="I148" s="638" t="s">
        <v>42</v>
      </c>
      <c r="J148" s="654">
        <v>5.4632972322502998E-2</v>
      </c>
      <c r="K148" s="654">
        <v>0.91027952197893891</v>
      </c>
      <c r="L148" s="534"/>
      <c r="N148" s="653"/>
    </row>
    <row r="149" spans="1:14">
      <c r="A149" s="638" t="s">
        <v>399</v>
      </c>
      <c r="B149" s="638" t="s">
        <v>25</v>
      </c>
      <c r="C149" s="638" t="s">
        <v>956</v>
      </c>
      <c r="D149" s="638" t="s">
        <v>962</v>
      </c>
      <c r="E149" s="638">
        <v>2013</v>
      </c>
      <c r="F149" s="638" t="s">
        <v>950</v>
      </c>
      <c r="G149" s="638" t="s">
        <v>836</v>
      </c>
      <c r="H149" s="638" t="s">
        <v>945</v>
      </c>
      <c r="I149" s="638" t="s">
        <v>42</v>
      </c>
      <c r="J149" s="654">
        <v>0.21472392638036802</v>
      </c>
      <c r="K149" s="654">
        <v>0.65980469780944806</v>
      </c>
      <c r="L149" s="534"/>
      <c r="N149" s="653"/>
    </row>
    <row r="150" spans="1:14">
      <c r="A150" s="638" t="s">
        <v>399</v>
      </c>
      <c r="B150" s="638" t="s">
        <v>25</v>
      </c>
      <c r="C150" s="638" t="s">
        <v>956</v>
      </c>
      <c r="D150" s="638" t="s">
        <v>963</v>
      </c>
      <c r="E150" s="638">
        <v>2013</v>
      </c>
      <c r="F150" s="638" t="s">
        <v>950</v>
      </c>
      <c r="G150" s="638" t="s">
        <v>254</v>
      </c>
      <c r="H150" s="638" t="s">
        <v>944</v>
      </c>
      <c r="I150" s="638" t="s">
        <v>42</v>
      </c>
      <c r="J150" s="654">
        <v>0.16826923076922998</v>
      </c>
      <c r="K150" s="654">
        <v>0.55830988431819106</v>
      </c>
      <c r="L150" s="534"/>
      <c r="N150" s="653"/>
    </row>
    <row r="151" spans="1:14">
      <c r="A151" s="638" t="s">
        <v>399</v>
      </c>
      <c r="B151" s="638" t="s">
        <v>25</v>
      </c>
      <c r="C151" s="638" t="s">
        <v>956</v>
      </c>
      <c r="D151" s="638" t="s">
        <v>963</v>
      </c>
      <c r="E151" s="638">
        <v>2013</v>
      </c>
      <c r="F151" s="638" t="s">
        <v>950</v>
      </c>
      <c r="G151" s="638" t="s">
        <v>254</v>
      </c>
      <c r="H151" s="638" t="s">
        <v>945</v>
      </c>
      <c r="I151" s="638" t="s">
        <v>42</v>
      </c>
      <c r="J151" s="654">
        <v>0.35294117647058798</v>
      </c>
      <c r="K151" s="654">
        <v>0.674991562605467</v>
      </c>
      <c r="L151" s="534"/>
      <c r="N151" s="653"/>
    </row>
    <row r="152" spans="1:14">
      <c r="A152" s="638" t="s">
        <v>399</v>
      </c>
      <c r="B152" s="638" t="s">
        <v>25</v>
      </c>
      <c r="C152" s="638" t="s">
        <v>956</v>
      </c>
      <c r="D152" s="638" t="s">
        <v>963</v>
      </c>
      <c r="E152" s="638">
        <v>2013</v>
      </c>
      <c r="F152" s="638" t="s">
        <v>950</v>
      </c>
      <c r="G152" s="638" t="s">
        <v>254</v>
      </c>
      <c r="H152" s="638" t="s">
        <v>947</v>
      </c>
      <c r="I152" s="638" t="s">
        <v>42</v>
      </c>
      <c r="J152" s="654">
        <v>0.25833333333333303</v>
      </c>
      <c r="K152" s="654">
        <v>0.7560975609756091</v>
      </c>
      <c r="L152" s="534"/>
      <c r="N152" s="653"/>
    </row>
    <row r="153" spans="1:14">
      <c r="A153" s="638" t="s">
        <v>399</v>
      </c>
      <c r="B153" s="638" t="s">
        <v>25</v>
      </c>
      <c r="C153" s="638" t="s">
        <v>956</v>
      </c>
      <c r="D153" s="638" t="s">
        <v>963</v>
      </c>
      <c r="E153" s="638">
        <v>2013</v>
      </c>
      <c r="F153" s="638" t="s">
        <v>950</v>
      </c>
      <c r="G153" s="638" t="s">
        <v>254</v>
      </c>
      <c r="H153" s="638" t="s">
        <v>948</v>
      </c>
      <c r="I153" s="638" t="s">
        <v>42</v>
      </c>
      <c r="J153" s="654">
        <v>0.215568862275449</v>
      </c>
      <c r="K153" s="654">
        <v>0.679245283018868</v>
      </c>
      <c r="L153" s="534"/>
      <c r="N153" s="653"/>
    </row>
    <row r="154" spans="1:14">
      <c r="A154" s="638" t="s">
        <v>399</v>
      </c>
      <c r="B154" s="638" t="s">
        <v>25</v>
      </c>
      <c r="C154" s="638" t="s">
        <v>956</v>
      </c>
      <c r="D154" s="638" t="s">
        <v>963</v>
      </c>
      <c r="E154" s="638">
        <v>2013</v>
      </c>
      <c r="F154" s="638" t="s">
        <v>950</v>
      </c>
      <c r="G154" s="638" t="s">
        <v>258</v>
      </c>
      <c r="H154" s="638" t="s">
        <v>945</v>
      </c>
      <c r="I154" s="638" t="s">
        <v>42</v>
      </c>
      <c r="J154" s="654">
        <v>0.18390804597701099</v>
      </c>
      <c r="K154" s="654">
        <v>0.51612903225806395</v>
      </c>
      <c r="L154" s="534"/>
      <c r="N154" s="653"/>
    </row>
    <row r="155" spans="1:14">
      <c r="A155" s="638" t="s">
        <v>399</v>
      </c>
      <c r="B155" s="638" t="s">
        <v>25</v>
      </c>
      <c r="C155" s="638" t="s">
        <v>956</v>
      </c>
      <c r="D155" s="638" t="s">
        <v>963</v>
      </c>
      <c r="E155" s="638">
        <v>2013</v>
      </c>
      <c r="F155" s="638" t="s">
        <v>950</v>
      </c>
      <c r="G155" s="638" t="s">
        <v>258</v>
      </c>
      <c r="H155" s="638" t="s">
        <v>947</v>
      </c>
      <c r="I155" s="638" t="s">
        <v>42</v>
      </c>
      <c r="J155" s="654">
        <v>0.231343283582089</v>
      </c>
      <c r="K155" s="654">
        <v>0.688888888888888</v>
      </c>
      <c r="L155" s="534"/>
      <c r="N155" s="653"/>
    </row>
    <row r="156" spans="1:14">
      <c r="A156" s="638" t="s">
        <v>399</v>
      </c>
      <c r="B156" s="638" t="s">
        <v>25</v>
      </c>
      <c r="C156" s="638" t="s">
        <v>956</v>
      </c>
      <c r="D156" s="638" t="s">
        <v>963</v>
      </c>
      <c r="E156" s="638">
        <v>2013</v>
      </c>
      <c r="F156" s="638" t="s">
        <v>950</v>
      </c>
      <c r="G156" s="638" t="s">
        <v>258</v>
      </c>
      <c r="H156" s="638" t="s">
        <v>948</v>
      </c>
      <c r="I156" s="638" t="s">
        <v>42</v>
      </c>
      <c r="J156" s="654">
        <v>0.32258064516128998</v>
      </c>
      <c r="K156" s="654">
        <v>0.625</v>
      </c>
      <c r="L156" s="534"/>
      <c r="N156" s="653"/>
    </row>
    <row r="157" spans="1:14">
      <c r="A157" s="638" t="s">
        <v>399</v>
      </c>
      <c r="B157" s="638" t="s">
        <v>25</v>
      </c>
      <c r="C157" s="638" t="s">
        <v>956</v>
      </c>
      <c r="D157" s="638" t="s">
        <v>963</v>
      </c>
      <c r="E157" s="638">
        <v>2013</v>
      </c>
      <c r="F157" s="638" t="s">
        <v>950</v>
      </c>
      <c r="G157" s="638" t="s">
        <v>835</v>
      </c>
      <c r="H157" s="638" t="s">
        <v>945</v>
      </c>
      <c r="I157" s="638" t="s">
        <v>42</v>
      </c>
      <c r="J157" s="654">
        <v>0.16058394160583903</v>
      </c>
      <c r="K157" s="654">
        <v>0.50059046921254802</v>
      </c>
      <c r="L157" s="534"/>
      <c r="N157" s="653"/>
    </row>
    <row r="158" spans="1:14">
      <c r="A158" s="638" t="s">
        <v>399</v>
      </c>
      <c r="B158" s="638" t="s">
        <v>25</v>
      </c>
      <c r="C158" s="638" t="s">
        <v>956</v>
      </c>
      <c r="D158" s="638" t="s">
        <v>963</v>
      </c>
      <c r="E158" s="638">
        <v>2013</v>
      </c>
      <c r="F158" s="638" t="s">
        <v>950</v>
      </c>
      <c r="G158" s="638" t="s">
        <v>836</v>
      </c>
      <c r="H158" s="638" t="s">
        <v>943</v>
      </c>
      <c r="I158" s="638" t="s">
        <v>42</v>
      </c>
      <c r="J158" s="654">
        <v>4.1223652303674599E-2</v>
      </c>
      <c r="K158" s="654">
        <v>0.49676663364629597</v>
      </c>
      <c r="L158" s="534"/>
      <c r="N158" s="653"/>
    </row>
    <row r="159" spans="1:14">
      <c r="A159" s="638" t="s">
        <v>399</v>
      </c>
      <c r="B159" s="638" t="s">
        <v>25</v>
      </c>
      <c r="C159" s="638" t="s">
        <v>956</v>
      </c>
      <c r="D159" s="638" t="s">
        <v>963</v>
      </c>
      <c r="E159" s="638">
        <v>2013</v>
      </c>
      <c r="F159" s="638" t="s">
        <v>950</v>
      </c>
      <c r="G159" s="638" t="s">
        <v>836</v>
      </c>
      <c r="H159" s="638" t="s">
        <v>944</v>
      </c>
      <c r="I159" s="638" t="s">
        <v>42</v>
      </c>
      <c r="J159" s="654">
        <v>5.4632972322502998E-2</v>
      </c>
      <c r="K159" s="654">
        <v>0.91027952197893891</v>
      </c>
      <c r="L159" s="534"/>
      <c r="N159" s="653"/>
    </row>
    <row r="160" spans="1:14">
      <c r="A160" s="638" t="s">
        <v>399</v>
      </c>
      <c r="B160" s="638" t="s">
        <v>25</v>
      </c>
      <c r="C160" s="638" t="s">
        <v>956</v>
      </c>
      <c r="D160" s="638" t="s">
        <v>963</v>
      </c>
      <c r="E160" s="638">
        <v>2013</v>
      </c>
      <c r="F160" s="638" t="s">
        <v>950</v>
      </c>
      <c r="G160" s="638" t="s">
        <v>836</v>
      </c>
      <c r="H160" s="638" t="s">
        <v>945</v>
      </c>
      <c r="I160" s="638" t="s">
        <v>42</v>
      </c>
      <c r="J160" s="654">
        <v>0.21472392638036802</v>
      </c>
      <c r="K160" s="654">
        <v>0.65980469780944806</v>
      </c>
      <c r="L160" s="534"/>
      <c r="N160" s="653"/>
    </row>
    <row r="161" spans="1:14">
      <c r="A161" s="638" t="s">
        <v>399</v>
      </c>
      <c r="B161" s="638" t="s">
        <v>25</v>
      </c>
      <c r="C161" s="638" t="s">
        <v>956</v>
      </c>
      <c r="D161" s="638" t="s">
        <v>964</v>
      </c>
      <c r="E161" s="638">
        <v>2013</v>
      </c>
      <c r="F161" s="638" t="s">
        <v>950</v>
      </c>
      <c r="G161" s="638" t="s">
        <v>254</v>
      </c>
      <c r="H161" s="638" t="s">
        <v>944</v>
      </c>
      <c r="I161" s="638" t="s">
        <v>42</v>
      </c>
      <c r="J161" s="654">
        <v>0.16826923076922998</v>
      </c>
      <c r="K161" s="654">
        <v>0.55830988431819106</v>
      </c>
      <c r="L161" s="534"/>
      <c r="N161" s="653"/>
    </row>
    <row r="162" spans="1:14">
      <c r="A162" s="638" t="s">
        <v>399</v>
      </c>
      <c r="B162" s="638" t="s">
        <v>25</v>
      </c>
      <c r="C162" s="638" t="s">
        <v>956</v>
      </c>
      <c r="D162" s="638" t="s">
        <v>964</v>
      </c>
      <c r="E162" s="638">
        <v>2013</v>
      </c>
      <c r="F162" s="638" t="s">
        <v>950</v>
      </c>
      <c r="G162" s="638" t="s">
        <v>254</v>
      </c>
      <c r="H162" s="638" t="s">
        <v>945</v>
      </c>
      <c r="I162" s="638" t="s">
        <v>42</v>
      </c>
      <c r="J162" s="654">
        <v>0.35294117647058798</v>
      </c>
      <c r="K162" s="654">
        <v>0.674991562605467</v>
      </c>
      <c r="L162" s="534"/>
      <c r="N162" s="653"/>
    </row>
    <row r="163" spans="1:14">
      <c r="A163" s="638" t="s">
        <v>399</v>
      </c>
      <c r="B163" s="638" t="s">
        <v>25</v>
      </c>
      <c r="C163" s="638" t="s">
        <v>956</v>
      </c>
      <c r="D163" s="638" t="s">
        <v>964</v>
      </c>
      <c r="E163" s="638">
        <v>2013</v>
      </c>
      <c r="F163" s="638" t="s">
        <v>950</v>
      </c>
      <c r="G163" s="638" t="s">
        <v>254</v>
      </c>
      <c r="H163" s="638" t="s">
        <v>947</v>
      </c>
      <c r="I163" s="638" t="s">
        <v>42</v>
      </c>
      <c r="J163" s="654">
        <v>0.25833333333333303</v>
      </c>
      <c r="K163" s="654">
        <v>0.7560975609756091</v>
      </c>
      <c r="L163" s="534"/>
      <c r="N163" s="653"/>
    </row>
    <row r="164" spans="1:14">
      <c r="A164" s="638" t="s">
        <v>399</v>
      </c>
      <c r="B164" s="638" t="s">
        <v>25</v>
      </c>
      <c r="C164" s="638" t="s">
        <v>956</v>
      </c>
      <c r="D164" s="638" t="s">
        <v>964</v>
      </c>
      <c r="E164" s="638">
        <v>2013</v>
      </c>
      <c r="F164" s="638" t="s">
        <v>950</v>
      </c>
      <c r="G164" s="638" t="s">
        <v>254</v>
      </c>
      <c r="H164" s="638" t="s">
        <v>948</v>
      </c>
      <c r="I164" s="638" t="s">
        <v>42</v>
      </c>
      <c r="J164" s="654">
        <v>0.215568862275449</v>
      </c>
      <c r="K164" s="654">
        <v>0.679245283018868</v>
      </c>
      <c r="L164" s="534"/>
      <c r="N164" s="653"/>
    </row>
    <row r="165" spans="1:14">
      <c r="A165" s="638" t="s">
        <v>399</v>
      </c>
      <c r="B165" s="638" t="s">
        <v>25</v>
      </c>
      <c r="C165" s="638" t="s">
        <v>956</v>
      </c>
      <c r="D165" s="638" t="s">
        <v>964</v>
      </c>
      <c r="E165" s="638">
        <v>2013</v>
      </c>
      <c r="F165" s="638" t="s">
        <v>950</v>
      </c>
      <c r="G165" s="638" t="s">
        <v>258</v>
      </c>
      <c r="H165" s="638" t="s">
        <v>945</v>
      </c>
      <c r="I165" s="638" t="s">
        <v>42</v>
      </c>
      <c r="J165" s="654">
        <v>0.18390804597701099</v>
      </c>
      <c r="K165" s="654">
        <v>0.51612903225806395</v>
      </c>
      <c r="L165" s="534"/>
      <c r="N165" s="653"/>
    </row>
    <row r="166" spans="1:14">
      <c r="A166" s="638" t="s">
        <v>399</v>
      </c>
      <c r="B166" s="638" t="s">
        <v>25</v>
      </c>
      <c r="C166" s="638" t="s">
        <v>956</v>
      </c>
      <c r="D166" s="638" t="s">
        <v>964</v>
      </c>
      <c r="E166" s="638">
        <v>2013</v>
      </c>
      <c r="F166" s="638" t="s">
        <v>950</v>
      </c>
      <c r="G166" s="638" t="s">
        <v>258</v>
      </c>
      <c r="H166" s="638" t="s">
        <v>947</v>
      </c>
      <c r="I166" s="638" t="s">
        <v>42</v>
      </c>
      <c r="J166" s="654">
        <v>0.231343283582089</v>
      </c>
      <c r="K166" s="654">
        <v>0.688888888888888</v>
      </c>
      <c r="L166" s="534"/>
      <c r="N166" s="653"/>
    </row>
    <row r="167" spans="1:14">
      <c r="A167" s="638" t="s">
        <v>399</v>
      </c>
      <c r="B167" s="638" t="s">
        <v>25</v>
      </c>
      <c r="C167" s="638" t="s">
        <v>956</v>
      </c>
      <c r="D167" s="638" t="s">
        <v>964</v>
      </c>
      <c r="E167" s="638">
        <v>2013</v>
      </c>
      <c r="F167" s="638" t="s">
        <v>950</v>
      </c>
      <c r="G167" s="638" t="s">
        <v>258</v>
      </c>
      <c r="H167" s="638" t="s">
        <v>948</v>
      </c>
      <c r="I167" s="638" t="s">
        <v>42</v>
      </c>
      <c r="J167" s="654">
        <v>0.32258064516128998</v>
      </c>
      <c r="K167" s="654">
        <v>0.625</v>
      </c>
      <c r="L167" s="534"/>
      <c r="N167" s="653"/>
    </row>
    <row r="168" spans="1:14">
      <c r="A168" s="638" t="s">
        <v>399</v>
      </c>
      <c r="B168" s="638" t="s">
        <v>25</v>
      </c>
      <c r="C168" s="638" t="s">
        <v>956</v>
      </c>
      <c r="D168" s="638" t="s">
        <v>964</v>
      </c>
      <c r="E168" s="638">
        <v>2013</v>
      </c>
      <c r="F168" s="638" t="s">
        <v>950</v>
      </c>
      <c r="G168" s="638" t="s">
        <v>835</v>
      </c>
      <c r="H168" s="638" t="s">
        <v>945</v>
      </c>
      <c r="I168" s="638" t="s">
        <v>42</v>
      </c>
      <c r="J168" s="654">
        <v>0.16058394160583903</v>
      </c>
      <c r="K168" s="654">
        <v>0.50059046921254802</v>
      </c>
      <c r="L168" s="534"/>
      <c r="N168" s="653"/>
    </row>
    <row r="169" spans="1:14">
      <c r="A169" s="638" t="s">
        <v>399</v>
      </c>
      <c r="B169" s="638" t="s">
        <v>25</v>
      </c>
      <c r="C169" s="638" t="s">
        <v>956</v>
      </c>
      <c r="D169" s="638" t="s">
        <v>964</v>
      </c>
      <c r="E169" s="638">
        <v>2013</v>
      </c>
      <c r="F169" s="638" t="s">
        <v>950</v>
      </c>
      <c r="G169" s="638" t="s">
        <v>836</v>
      </c>
      <c r="H169" s="638" t="s">
        <v>943</v>
      </c>
      <c r="I169" s="638" t="s">
        <v>42</v>
      </c>
      <c r="J169" s="654">
        <v>4.1223652303674599E-2</v>
      </c>
      <c r="K169" s="654">
        <v>0.49676663364629597</v>
      </c>
      <c r="L169" s="534"/>
      <c r="N169" s="653"/>
    </row>
    <row r="170" spans="1:14">
      <c r="A170" s="638" t="s">
        <v>399</v>
      </c>
      <c r="B170" s="638" t="s">
        <v>25</v>
      </c>
      <c r="C170" s="638" t="s">
        <v>956</v>
      </c>
      <c r="D170" s="638" t="s">
        <v>964</v>
      </c>
      <c r="E170" s="638">
        <v>2013</v>
      </c>
      <c r="F170" s="638" t="s">
        <v>950</v>
      </c>
      <c r="G170" s="638" t="s">
        <v>836</v>
      </c>
      <c r="H170" s="638" t="s">
        <v>944</v>
      </c>
      <c r="I170" s="638" t="s">
        <v>42</v>
      </c>
      <c r="J170" s="654">
        <v>5.4632972322502998E-2</v>
      </c>
      <c r="K170" s="654">
        <v>0.91027952197893891</v>
      </c>
      <c r="L170" s="534"/>
      <c r="N170" s="653"/>
    </row>
    <row r="171" spans="1:14">
      <c r="A171" s="638" t="s">
        <v>399</v>
      </c>
      <c r="B171" s="638" t="s">
        <v>25</v>
      </c>
      <c r="C171" s="638" t="s">
        <v>956</v>
      </c>
      <c r="D171" s="638" t="s">
        <v>964</v>
      </c>
      <c r="E171" s="638">
        <v>2013</v>
      </c>
      <c r="F171" s="638" t="s">
        <v>950</v>
      </c>
      <c r="G171" s="638" t="s">
        <v>836</v>
      </c>
      <c r="H171" s="638" t="s">
        <v>945</v>
      </c>
      <c r="I171" s="638" t="s">
        <v>42</v>
      </c>
      <c r="J171" s="654">
        <v>0.21472392638036802</v>
      </c>
      <c r="K171" s="654">
        <v>0.65980469780944806</v>
      </c>
      <c r="L171" s="534"/>
      <c r="N171" s="653"/>
    </row>
    <row r="172" spans="1:14">
      <c r="A172" s="638" t="s">
        <v>399</v>
      </c>
      <c r="B172" s="638" t="s">
        <v>25</v>
      </c>
      <c r="C172" s="638" t="s">
        <v>55</v>
      </c>
      <c r="D172" s="638" t="s">
        <v>965</v>
      </c>
      <c r="E172" s="638">
        <v>2013</v>
      </c>
      <c r="F172" s="638" t="s">
        <v>950</v>
      </c>
      <c r="G172" s="638" t="s">
        <v>254</v>
      </c>
      <c r="H172" s="638" t="s">
        <v>944</v>
      </c>
      <c r="I172" s="638" t="s">
        <v>42</v>
      </c>
      <c r="J172" s="654">
        <v>0.16829999999999998</v>
      </c>
      <c r="K172" s="654">
        <v>0.55830000000000002</v>
      </c>
      <c r="L172" s="534"/>
      <c r="N172" s="653"/>
    </row>
    <row r="173" spans="1:14">
      <c r="A173" s="638" t="s">
        <v>399</v>
      </c>
      <c r="B173" s="638" t="s">
        <v>25</v>
      </c>
      <c r="C173" s="638" t="s">
        <v>55</v>
      </c>
      <c r="D173" s="638" t="s">
        <v>965</v>
      </c>
      <c r="E173" s="638">
        <v>2013</v>
      </c>
      <c r="F173" s="638" t="s">
        <v>950</v>
      </c>
      <c r="G173" s="638" t="s">
        <v>254</v>
      </c>
      <c r="H173" s="638" t="s">
        <v>945</v>
      </c>
      <c r="I173" s="638" t="s">
        <v>42</v>
      </c>
      <c r="J173" s="654">
        <v>0.35289999999999999</v>
      </c>
      <c r="K173" s="654">
        <v>0.67500000000000004</v>
      </c>
      <c r="L173" s="534"/>
      <c r="N173" s="653"/>
    </row>
    <row r="174" spans="1:14">
      <c r="A174" s="638" t="s">
        <v>399</v>
      </c>
      <c r="B174" s="638" t="s">
        <v>25</v>
      </c>
      <c r="C174" s="638" t="s">
        <v>55</v>
      </c>
      <c r="D174" s="638" t="s">
        <v>965</v>
      </c>
      <c r="E174" s="638">
        <v>2013</v>
      </c>
      <c r="F174" s="638" t="s">
        <v>950</v>
      </c>
      <c r="G174" s="638" t="s">
        <v>254</v>
      </c>
      <c r="H174" s="638" t="s">
        <v>947</v>
      </c>
      <c r="I174" s="638" t="s">
        <v>42</v>
      </c>
      <c r="J174" s="654">
        <v>0.25829999999999997</v>
      </c>
      <c r="K174" s="654">
        <v>0.75609999999999999</v>
      </c>
      <c r="L174" s="534"/>
      <c r="N174" s="653"/>
    </row>
    <row r="175" spans="1:14">
      <c r="A175" s="638" t="s">
        <v>399</v>
      </c>
      <c r="B175" s="638" t="s">
        <v>25</v>
      </c>
      <c r="C175" s="638" t="s">
        <v>55</v>
      </c>
      <c r="D175" s="638" t="s">
        <v>965</v>
      </c>
      <c r="E175" s="638">
        <v>2013</v>
      </c>
      <c r="F175" s="638" t="s">
        <v>950</v>
      </c>
      <c r="G175" s="638" t="s">
        <v>254</v>
      </c>
      <c r="H175" s="638" t="s">
        <v>948</v>
      </c>
      <c r="I175" s="638" t="s">
        <v>42</v>
      </c>
      <c r="J175" s="654">
        <v>0.21559999999999999</v>
      </c>
      <c r="K175" s="654">
        <v>0.67920000000000003</v>
      </c>
      <c r="L175" s="534"/>
      <c r="N175" s="653"/>
    </row>
    <row r="176" spans="1:14">
      <c r="A176" s="638" t="s">
        <v>399</v>
      </c>
      <c r="B176" s="638" t="s">
        <v>25</v>
      </c>
      <c r="C176" s="638" t="s">
        <v>55</v>
      </c>
      <c r="D176" s="638" t="s">
        <v>965</v>
      </c>
      <c r="E176" s="638">
        <v>2013</v>
      </c>
      <c r="F176" s="638" t="s">
        <v>950</v>
      </c>
      <c r="G176" s="638" t="s">
        <v>258</v>
      </c>
      <c r="H176" s="638" t="s">
        <v>945</v>
      </c>
      <c r="I176" s="638" t="s">
        <v>42</v>
      </c>
      <c r="J176" s="654">
        <v>0.18390000000000001</v>
      </c>
      <c r="K176" s="654">
        <v>0.5161</v>
      </c>
      <c r="L176" s="534"/>
      <c r="N176" s="653"/>
    </row>
    <row r="177" spans="1:14">
      <c r="A177" s="638" t="s">
        <v>399</v>
      </c>
      <c r="B177" s="638" t="s">
        <v>25</v>
      </c>
      <c r="C177" s="638" t="s">
        <v>55</v>
      </c>
      <c r="D177" s="638" t="s">
        <v>965</v>
      </c>
      <c r="E177" s="638">
        <v>2013</v>
      </c>
      <c r="F177" s="638" t="s">
        <v>950</v>
      </c>
      <c r="G177" s="638" t="s">
        <v>258</v>
      </c>
      <c r="H177" s="638" t="s">
        <v>947</v>
      </c>
      <c r="I177" s="638" t="s">
        <v>42</v>
      </c>
      <c r="J177" s="654">
        <v>0.23129999999999998</v>
      </c>
      <c r="K177" s="654">
        <v>0.68889999999999996</v>
      </c>
      <c r="L177" s="534"/>
      <c r="N177" s="653"/>
    </row>
    <row r="178" spans="1:14">
      <c r="A178" s="638" t="s">
        <v>399</v>
      </c>
      <c r="B178" s="638" t="s">
        <v>25</v>
      </c>
      <c r="C178" s="638" t="s">
        <v>55</v>
      </c>
      <c r="D178" s="638" t="s">
        <v>965</v>
      </c>
      <c r="E178" s="638">
        <v>2013</v>
      </c>
      <c r="F178" s="638" t="s">
        <v>950</v>
      </c>
      <c r="G178" s="638" t="s">
        <v>258</v>
      </c>
      <c r="H178" s="638" t="s">
        <v>948</v>
      </c>
      <c r="I178" s="638" t="s">
        <v>42</v>
      </c>
      <c r="J178" s="654">
        <v>0.3226</v>
      </c>
      <c r="K178" s="654">
        <v>0.625</v>
      </c>
      <c r="L178" s="534"/>
      <c r="N178" s="653"/>
    </row>
    <row r="179" spans="1:14">
      <c r="A179" s="638" t="s">
        <v>399</v>
      </c>
      <c r="B179" s="638" t="s">
        <v>25</v>
      </c>
      <c r="C179" s="638" t="s">
        <v>55</v>
      </c>
      <c r="D179" s="638" t="s">
        <v>965</v>
      </c>
      <c r="E179" s="638">
        <v>2013</v>
      </c>
      <c r="F179" s="638" t="s">
        <v>950</v>
      </c>
      <c r="G179" s="638" t="s">
        <v>835</v>
      </c>
      <c r="H179" s="638" t="s">
        <v>945</v>
      </c>
      <c r="I179" s="638" t="s">
        <v>42</v>
      </c>
      <c r="J179" s="654">
        <v>0.16059999999999999</v>
      </c>
      <c r="K179" s="654">
        <v>0.50060000000000004</v>
      </c>
      <c r="L179" s="534"/>
      <c r="N179" s="653"/>
    </row>
    <row r="180" spans="1:14">
      <c r="A180" s="638" t="s">
        <v>399</v>
      </c>
      <c r="B180" s="638" t="s">
        <v>25</v>
      </c>
      <c r="C180" s="638" t="s">
        <v>55</v>
      </c>
      <c r="D180" s="638" t="s">
        <v>965</v>
      </c>
      <c r="E180" s="638">
        <v>2013</v>
      </c>
      <c r="F180" s="638" t="s">
        <v>950</v>
      </c>
      <c r="G180" s="638" t="s">
        <v>836</v>
      </c>
      <c r="H180" s="638" t="s">
        <v>943</v>
      </c>
      <c r="I180" s="638" t="s">
        <v>42</v>
      </c>
      <c r="J180" s="654">
        <v>4.1200000000000001E-2</v>
      </c>
      <c r="K180" s="654">
        <v>0.49680000000000002</v>
      </c>
      <c r="L180" s="534"/>
      <c r="N180" s="653"/>
    </row>
    <row r="181" spans="1:14">
      <c r="A181" s="638" t="s">
        <v>399</v>
      </c>
      <c r="B181" s="638" t="s">
        <v>25</v>
      </c>
      <c r="C181" s="638" t="s">
        <v>55</v>
      </c>
      <c r="D181" s="638" t="s">
        <v>965</v>
      </c>
      <c r="E181" s="638">
        <v>2013</v>
      </c>
      <c r="F181" s="638" t="s">
        <v>950</v>
      </c>
      <c r="G181" s="638" t="s">
        <v>836</v>
      </c>
      <c r="H181" s="638" t="s">
        <v>944</v>
      </c>
      <c r="I181" s="638" t="s">
        <v>42</v>
      </c>
      <c r="J181" s="654">
        <v>5.4600000000000003E-2</v>
      </c>
      <c r="K181" s="654">
        <v>0.9103</v>
      </c>
      <c r="L181" s="534"/>
      <c r="N181" s="653"/>
    </row>
    <row r="182" spans="1:14">
      <c r="A182" s="638" t="s">
        <v>399</v>
      </c>
      <c r="B182" s="638" t="s">
        <v>25</v>
      </c>
      <c r="C182" s="638" t="s">
        <v>55</v>
      </c>
      <c r="D182" s="638" t="s">
        <v>965</v>
      </c>
      <c r="E182" s="638">
        <v>2013</v>
      </c>
      <c r="F182" s="638" t="s">
        <v>950</v>
      </c>
      <c r="G182" s="638" t="s">
        <v>836</v>
      </c>
      <c r="H182" s="638" t="s">
        <v>945</v>
      </c>
      <c r="I182" s="638" t="s">
        <v>42</v>
      </c>
      <c r="J182" s="654">
        <v>0.2147</v>
      </c>
      <c r="K182" s="654">
        <v>0.65980000000000005</v>
      </c>
      <c r="L182" s="534"/>
      <c r="N182" s="653"/>
    </row>
    <row r="183" spans="1:14">
      <c r="A183" s="638" t="s">
        <v>399</v>
      </c>
      <c r="B183" s="638" t="s">
        <v>25</v>
      </c>
      <c r="C183" s="638" t="s">
        <v>55</v>
      </c>
      <c r="D183" s="638" t="s">
        <v>966</v>
      </c>
      <c r="E183" s="638">
        <v>2013</v>
      </c>
      <c r="F183" s="638" t="s">
        <v>950</v>
      </c>
      <c r="G183" s="638" t="s">
        <v>254</v>
      </c>
      <c r="H183" s="638" t="s">
        <v>944</v>
      </c>
      <c r="I183" s="638" t="s">
        <v>42</v>
      </c>
      <c r="J183" s="654">
        <v>0.16829999999999998</v>
      </c>
      <c r="K183" s="654">
        <v>0.55830000000000002</v>
      </c>
      <c r="L183" s="534"/>
      <c r="N183" s="653"/>
    </row>
    <row r="184" spans="1:14">
      <c r="A184" s="638" t="s">
        <v>399</v>
      </c>
      <c r="B184" s="638" t="s">
        <v>25</v>
      </c>
      <c r="C184" s="638" t="s">
        <v>55</v>
      </c>
      <c r="D184" s="638" t="s">
        <v>966</v>
      </c>
      <c r="E184" s="638">
        <v>2013</v>
      </c>
      <c r="F184" s="638" t="s">
        <v>950</v>
      </c>
      <c r="G184" s="638" t="s">
        <v>254</v>
      </c>
      <c r="H184" s="638" t="s">
        <v>945</v>
      </c>
      <c r="I184" s="638" t="s">
        <v>42</v>
      </c>
      <c r="J184" s="654">
        <v>0.35289999999999999</v>
      </c>
      <c r="K184" s="654">
        <v>0.67500000000000004</v>
      </c>
      <c r="L184" s="534"/>
      <c r="N184" s="653"/>
    </row>
    <row r="185" spans="1:14">
      <c r="A185" s="638" t="s">
        <v>399</v>
      </c>
      <c r="B185" s="638" t="s">
        <v>25</v>
      </c>
      <c r="C185" s="638" t="s">
        <v>55</v>
      </c>
      <c r="D185" s="638" t="s">
        <v>966</v>
      </c>
      <c r="E185" s="638">
        <v>2013</v>
      </c>
      <c r="F185" s="638" t="s">
        <v>950</v>
      </c>
      <c r="G185" s="638" t="s">
        <v>254</v>
      </c>
      <c r="H185" s="638" t="s">
        <v>947</v>
      </c>
      <c r="I185" s="638" t="s">
        <v>42</v>
      </c>
      <c r="J185" s="654">
        <v>0.25829999999999997</v>
      </c>
      <c r="K185" s="654">
        <v>0.75609999999999999</v>
      </c>
      <c r="L185" s="534"/>
      <c r="N185" s="653"/>
    </row>
    <row r="186" spans="1:14">
      <c r="A186" s="638" t="s">
        <v>399</v>
      </c>
      <c r="B186" s="638" t="s">
        <v>25</v>
      </c>
      <c r="C186" s="638" t="s">
        <v>55</v>
      </c>
      <c r="D186" s="638" t="s">
        <v>966</v>
      </c>
      <c r="E186" s="638">
        <v>2013</v>
      </c>
      <c r="F186" s="638" t="s">
        <v>950</v>
      </c>
      <c r="G186" s="638" t="s">
        <v>254</v>
      </c>
      <c r="H186" s="638" t="s">
        <v>948</v>
      </c>
      <c r="I186" s="638" t="s">
        <v>42</v>
      </c>
      <c r="J186" s="654">
        <v>0.21559999999999999</v>
      </c>
      <c r="K186" s="654">
        <v>0.67920000000000003</v>
      </c>
      <c r="L186" s="534"/>
      <c r="N186" s="653"/>
    </row>
    <row r="187" spans="1:14">
      <c r="A187" s="638" t="s">
        <v>399</v>
      </c>
      <c r="B187" s="638" t="s">
        <v>25</v>
      </c>
      <c r="C187" s="638" t="s">
        <v>55</v>
      </c>
      <c r="D187" s="638" t="s">
        <v>966</v>
      </c>
      <c r="E187" s="638">
        <v>2013</v>
      </c>
      <c r="F187" s="638" t="s">
        <v>950</v>
      </c>
      <c r="G187" s="638" t="s">
        <v>258</v>
      </c>
      <c r="H187" s="638" t="s">
        <v>945</v>
      </c>
      <c r="I187" s="638" t="s">
        <v>42</v>
      </c>
      <c r="J187" s="654">
        <v>0.18390000000000001</v>
      </c>
      <c r="K187" s="654">
        <v>0.5161</v>
      </c>
      <c r="L187" s="534"/>
      <c r="N187" s="653"/>
    </row>
    <row r="188" spans="1:14">
      <c r="A188" s="638" t="s">
        <v>399</v>
      </c>
      <c r="B188" s="638" t="s">
        <v>25</v>
      </c>
      <c r="C188" s="638" t="s">
        <v>55</v>
      </c>
      <c r="D188" s="638" t="s">
        <v>966</v>
      </c>
      <c r="E188" s="638">
        <v>2013</v>
      </c>
      <c r="F188" s="638" t="s">
        <v>950</v>
      </c>
      <c r="G188" s="638" t="s">
        <v>258</v>
      </c>
      <c r="H188" s="638" t="s">
        <v>947</v>
      </c>
      <c r="I188" s="638" t="s">
        <v>42</v>
      </c>
      <c r="J188" s="654">
        <v>0.23129999999999998</v>
      </c>
      <c r="K188" s="654">
        <v>0.68889999999999996</v>
      </c>
      <c r="L188" s="534"/>
      <c r="N188" s="653"/>
    </row>
    <row r="189" spans="1:14">
      <c r="A189" s="638" t="s">
        <v>399</v>
      </c>
      <c r="B189" s="638" t="s">
        <v>25</v>
      </c>
      <c r="C189" s="638" t="s">
        <v>55</v>
      </c>
      <c r="D189" s="638" t="s">
        <v>966</v>
      </c>
      <c r="E189" s="638">
        <v>2013</v>
      </c>
      <c r="F189" s="638" t="s">
        <v>950</v>
      </c>
      <c r="G189" s="638" t="s">
        <v>258</v>
      </c>
      <c r="H189" s="638" t="s">
        <v>948</v>
      </c>
      <c r="I189" s="638" t="s">
        <v>42</v>
      </c>
      <c r="J189" s="654">
        <v>0.3226</v>
      </c>
      <c r="K189" s="654">
        <v>0.625</v>
      </c>
      <c r="L189" s="534"/>
      <c r="N189" s="653"/>
    </row>
    <row r="190" spans="1:14">
      <c r="A190" s="638" t="s">
        <v>399</v>
      </c>
      <c r="B190" s="638" t="s">
        <v>25</v>
      </c>
      <c r="C190" s="638" t="s">
        <v>55</v>
      </c>
      <c r="D190" s="638" t="s">
        <v>966</v>
      </c>
      <c r="E190" s="638">
        <v>2013</v>
      </c>
      <c r="F190" s="638" t="s">
        <v>950</v>
      </c>
      <c r="G190" s="638" t="s">
        <v>835</v>
      </c>
      <c r="H190" s="638" t="s">
        <v>945</v>
      </c>
      <c r="I190" s="638" t="s">
        <v>42</v>
      </c>
      <c r="J190" s="654">
        <v>0.16059999999999999</v>
      </c>
      <c r="K190" s="654">
        <v>0.50060000000000004</v>
      </c>
      <c r="L190" s="259"/>
      <c r="N190" s="653"/>
    </row>
    <row r="191" spans="1:14">
      <c r="A191" s="638" t="s">
        <v>399</v>
      </c>
      <c r="B191" s="638" t="s">
        <v>25</v>
      </c>
      <c r="C191" s="638" t="s">
        <v>55</v>
      </c>
      <c r="D191" s="638" t="s">
        <v>966</v>
      </c>
      <c r="E191" s="638">
        <v>2013</v>
      </c>
      <c r="F191" s="638" t="s">
        <v>950</v>
      </c>
      <c r="G191" s="638" t="s">
        <v>836</v>
      </c>
      <c r="H191" s="638" t="s">
        <v>943</v>
      </c>
      <c r="I191" s="638" t="s">
        <v>42</v>
      </c>
      <c r="J191" s="654">
        <v>4.1200000000000001E-2</v>
      </c>
      <c r="K191" s="654">
        <v>0.49680000000000002</v>
      </c>
      <c r="L191" s="629"/>
      <c r="N191" s="653"/>
    </row>
    <row r="192" spans="1:14">
      <c r="A192" s="638" t="s">
        <v>399</v>
      </c>
      <c r="B192" s="638" t="s">
        <v>25</v>
      </c>
      <c r="C192" s="638" t="s">
        <v>55</v>
      </c>
      <c r="D192" s="638" t="s">
        <v>966</v>
      </c>
      <c r="E192" s="638">
        <v>2013</v>
      </c>
      <c r="F192" s="638" t="s">
        <v>950</v>
      </c>
      <c r="G192" s="638" t="s">
        <v>836</v>
      </c>
      <c r="H192" s="638" t="s">
        <v>944</v>
      </c>
      <c r="I192" s="638" t="s">
        <v>42</v>
      </c>
      <c r="J192" s="654">
        <v>5.4600000000000003E-2</v>
      </c>
      <c r="K192" s="654">
        <v>0.9103</v>
      </c>
      <c r="L192" s="629"/>
      <c r="N192" s="653"/>
    </row>
    <row r="193" spans="1:14">
      <c r="A193" s="638" t="s">
        <v>399</v>
      </c>
      <c r="B193" s="638" t="s">
        <v>25</v>
      </c>
      <c r="C193" s="638" t="s">
        <v>55</v>
      </c>
      <c r="D193" s="638" t="s">
        <v>966</v>
      </c>
      <c r="E193" s="638">
        <v>2013</v>
      </c>
      <c r="F193" s="638" t="s">
        <v>950</v>
      </c>
      <c r="G193" s="638" t="s">
        <v>836</v>
      </c>
      <c r="H193" s="638" t="s">
        <v>945</v>
      </c>
      <c r="I193" s="638" t="s">
        <v>42</v>
      </c>
      <c r="J193" s="654">
        <v>0.2147</v>
      </c>
      <c r="K193" s="654">
        <v>0.65980000000000005</v>
      </c>
      <c r="L193" s="629"/>
      <c r="N193" s="653"/>
    </row>
    <row r="194" spans="1:14">
      <c r="A194" s="1090" t="s">
        <v>399</v>
      </c>
      <c r="B194" s="1090" t="s">
        <v>25</v>
      </c>
      <c r="C194" s="1090" t="s">
        <v>55</v>
      </c>
      <c r="D194" s="1090" t="s">
        <v>967</v>
      </c>
      <c r="E194" s="1090">
        <v>2013</v>
      </c>
      <c r="F194" s="1090" t="s">
        <v>950</v>
      </c>
      <c r="G194" s="1090" t="s">
        <v>254</v>
      </c>
      <c r="H194" s="1090" t="s">
        <v>943</v>
      </c>
      <c r="I194" s="1090" t="s">
        <v>42</v>
      </c>
      <c r="J194" s="635" t="s">
        <v>968</v>
      </c>
      <c r="K194" s="635" t="s">
        <v>147</v>
      </c>
      <c r="L194" s="629"/>
      <c r="N194" s="653"/>
    </row>
    <row r="195" spans="1:14">
      <c r="A195" s="1090" t="s">
        <v>399</v>
      </c>
      <c r="B195" s="1090" t="s">
        <v>25</v>
      </c>
      <c r="C195" s="1090" t="s">
        <v>55</v>
      </c>
      <c r="D195" s="1090" t="s">
        <v>967</v>
      </c>
      <c r="E195" s="1090">
        <v>2013</v>
      </c>
      <c r="F195" s="1090" t="s">
        <v>950</v>
      </c>
      <c r="G195" s="1090" t="s">
        <v>254</v>
      </c>
      <c r="H195" s="1090" t="s">
        <v>944</v>
      </c>
      <c r="I195" s="1090" t="s">
        <v>42</v>
      </c>
      <c r="J195" s="635" t="s">
        <v>968</v>
      </c>
      <c r="K195" s="635" t="s">
        <v>147</v>
      </c>
      <c r="L195" s="629"/>
      <c r="N195" s="653"/>
    </row>
    <row r="196" spans="1:14">
      <c r="A196" s="638" t="s">
        <v>399</v>
      </c>
      <c r="B196" s="638" t="s">
        <v>25</v>
      </c>
      <c r="C196" s="638" t="s">
        <v>55</v>
      </c>
      <c r="D196" s="638" t="s">
        <v>967</v>
      </c>
      <c r="E196" s="638">
        <v>2013</v>
      </c>
      <c r="F196" s="638" t="s">
        <v>950</v>
      </c>
      <c r="G196" s="638" t="s">
        <v>254</v>
      </c>
      <c r="H196" s="638" t="s">
        <v>947</v>
      </c>
      <c r="I196" s="638" t="s">
        <v>42</v>
      </c>
      <c r="J196" s="635" t="s">
        <v>968</v>
      </c>
      <c r="K196" s="635" t="s">
        <v>147</v>
      </c>
      <c r="L196" s="629"/>
    </row>
    <row r="197" spans="1:14">
      <c r="A197" s="638" t="s">
        <v>399</v>
      </c>
      <c r="B197" s="638" t="s">
        <v>25</v>
      </c>
      <c r="C197" s="638" t="s">
        <v>55</v>
      </c>
      <c r="D197" s="638" t="s">
        <v>967</v>
      </c>
      <c r="E197" s="638">
        <v>2013</v>
      </c>
      <c r="F197" s="638" t="s">
        <v>950</v>
      </c>
      <c r="G197" s="638" t="s">
        <v>254</v>
      </c>
      <c r="H197" s="638" t="s">
        <v>948</v>
      </c>
      <c r="I197" s="638" t="s">
        <v>42</v>
      </c>
      <c r="J197" s="635" t="s">
        <v>968</v>
      </c>
      <c r="K197" s="635" t="s">
        <v>147</v>
      </c>
      <c r="L197" s="629"/>
    </row>
    <row r="198" spans="1:14">
      <c r="A198" s="638" t="s">
        <v>399</v>
      </c>
      <c r="B198" s="638" t="s">
        <v>25</v>
      </c>
      <c r="C198" s="638" t="s">
        <v>55</v>
      </c>
      <c r="D198" s="638" t="s">
        <v>967</v>
      </c>
      <c r="E198" s="638">
        <v>2013</v>
      </c>
      <c r="F198" s="638" t="s">
        <v>950</v>
      </c>
      <c r="G198" s="638" t="s">
        <v>258</v>
      </c>
      <c r="H198" s="638" t="s">
        <v>945</v>
      </c>
      <c r="I198" s="638" t="s">
        <v>42</v>
      </c>
      <c r="J198" s="635" t="s">
        <v>968</v>
      </c>
      <c r="K198" s="635" t="s">
        <v>147</v>
      </c>
      <c r="L198" s="629"/>
    </row>
    <row r="199" spans="1:14">
      <c r="A199" s="638" t="s">
        <v>399</v>
      </c>
      <c r="B199" s="638" t="s">
        <v>25</v>
      </c>
      <c r="C199" s="638" t="s">
        <v>55</v>
      </c>
      <c r="D199" s="638" t="s">
        <v>967</v>
      </c>
      <c r="E199" s="638">
        <v>2013</v>
      </c>
      <c r="F199" s="638" t="s">
        <v>950</v>
      </c>
      <c r="G199" s="638" t="s">
        <v>258</v>
      </c>
      <c r="H199" s="638" t="s">
        <v>947</v>
      </c>
      <c r="I199" s="638" t="s">
        <v>42</v>
      </c>
      <c r="J199" s="635" t="s">
        <v>968</v>
      </c>
      <c r="K199" s="635" t="s">
        <v>147</v>
      </c>
      <c r="L199" s="629"/>
    </row>
    <row r="200" spans="1:14">
      <c r="A200" s="638" t="s">
        <v>399</v>
      </c>
      <c r="B200" s="638" t="s">
        <v>25</v>
      </c>
      <c r="C200" s="638" t="s">
        <v>55</v>
      </c>
      <c r="D200" s="638" t="s">
        <v>967</v>
      </c>
      <c r="E200" s="638">
        <v>2013</v>
      </c>
      <c r="F200" s="638" t="s">
        <v>950</v>
      </c>
      <c r="G200" s="638" t="s">
        <v>258</v>
      </c>
      <c r="H200" s="638" t="s">
        <v>948</v>
      </c>
      <c r="I200" s="638" t="s">
        <v>42</v>
      </c>
      <c r="J200" s="635" t="s">
        <v>968</v>
      </c>
      <c r="K200" s="635" t="s">
        <v>147</v>
      </c>
      <c r="L200" s="629"/>
    </row>
    <row r="201" spans="1:14">
      <c r="A201" s="638" t="s">
        <v>399</v>
      </c>
      <c r="B201" s="638" t="s">
        <v>25</v>
      </c>
      <c r="C201" s="638" t="s">
        <v>55</v>
      </c>
      <c r="D201" s="638" t="s">
        <v>967</v>
      </c>
      <c r="E201" s="638">
        <v>2013</v>
      </c>
      <c r="F201" s="638" t="s">
        <v>950</v>
      </c>
      <c r="G201" s="638" t="s">
        <v>835</v>
      </c>
      <c r="H201" s="638" t="s">
        <v>945</v>
      </c>
      <c r="I201" s="638" t="s">
        <v>42</v>
      </c>
      <c r="J201" s="635" t="s">
        <v>968</v>
      </c>
      <c r="K201" s="635" t="s">
        <v>147</v>
      </c>
      <c r="L201" s="629"/>
    </row>
    <row r="202" spans="1:14">
      <c r="A202" s="638" t="s">
        <v>399</v>
      </c>
      <c r="B202" s="638" t="s">
        <v>25</v>
      </c>
      <c r="C202" s="638" t="s">
        <v>55</v>
      </c>
      <c r="D202" s="638" t="s">
        <v>967</v>
      </c>
      <c r="E202" s="638">
        <v>2013</v>
      </c>
      <c r="F202" s="638" t="s">
        <v>950</v>
      </c>
      <c r="G202" s="638" t="s">
        <v>836</v>
      </c>
      <c r="H202" s="638" t="s">
        <v>943</v>
      </c>
      <c r="I202" s="638" t="s">
        <v>42</v>
      </c>
      <c r="J202" s="635" t="s">
        <v>968</v>
      </c>
      <c r="K202" s="635" t="s">
        <v>147</v>
      </c>
      <c r="L202" s="629"/>
    </row>
    <row r="203" spans="1:14">
      <c r="A203" s="638" t="s">
        <v>399</v>
      </c>
      <c r="B203" s="638" t="s">
        <v>25</v>
      </c>
      <c r="C203" s="638" t="s">
        <v>55</v>
      </c>
      <c r="D203" s="638" t="s">
        <v>967</v>
      </c>
      <c r="E203" s="638">
        <v>2013</v>
      </c>
      <c r="F203" s="638" t="s">
        <v>950</v>
      </c>
      <c r="G203" s="638" t="s">
        <v>836</v>
      </c>
      <c r="H203" s="638" t="s">
        <v>944</v>
      </c>
      <c r="I203" s="638" t="s">
        <v>42</v>
      </c>
      <c r="J203" s="635" t="s">
        <v>968</v>
      </c>
      <c r="K203" s="635" t="s">
        <v>147</v>
      </c>
      <c r="L203" s="629"/>
    </row>
    <row r="204" spans="1:14">
      <c r="A204" s="638" t="s">
        <v>399</v>
      </c>
      <c r="B204" s="638" t="s">
        <v>25</v>
      </c>
      <c r="C204" s="638" t="s">
        <v>55</v>
      </c>
      <c r="D204" s="638" t="s">
        <v>967</v>
      </c>
      <c r="E204" s="638">
        <v>2013</v>
      </c>
      <c r="F204" s="638" t="s">
        <v>950</v>
      </c>
      <c r="G204" s="638" t="s">
        <v>836</v>
      </c>
      <c r="H204" s="638" t="s">
        <v>945</v>
      </c>
      <c r="I204" s="638" t="s">
        <v>42</v>
      </c>
      <c r="J204" s="635" t="s">
        <v>968</v>
      </c>
      <c r="K204" s="635" t="s">
        <v>147</v>
      </c>
      <c r="L204" s="629"/>
    </row>
    <row r="205" spans="1:14">
      <c r="A205" s="638" t="s">
        <v>399</v>
      </c>
      <c r="B205" s="638" t="s">
        <v>25</v>
      </c>
      <c r="C205" s="638" t="s">
        <v>55</v>
      </c>
      <c r="D205" s="638" t="s">
        <v>57</v>
      </c>
      <c r="E205" s="638">
        <v>2013</v>
      </c>
      <c r="F205" s="638" t="s">
        <v>950</v>
      </c>
      <c r="G205" s="638" t="s">
        <v>254</v>
      </c>
      <c r="H205" s="638" t="s">
        <v>944</v>
      </c>
      <c r="I205" s="638" t="s">
        <v>42</v>
      </c>
      <c r="J205" s="654">
        <v>0.16829999999999998</v>
      </c>
      <c r="K205" s="654">
        <v>0.55830000000000002</v>
      </c>
      <c r="L205" s="629"/>
      <c r="N205" s="653"/>
    </row>
    <row r="206" spans="1:14">
      <c r="A206" s="638" t="s">
        <v>399</v>
      </c>
      <c r="B206" s="638" t="s">
        <v>25</v>
      </c>
      <c r="C206" s="638" t="s">
        <v>55</v>
      </c>
      <c r="D206" s="638" t="s">
        <v>57</v>
      </c>
      <c r="E206" s="638">
        <v>2013</v>
      </c>
      <c r="F206" s="638" t="s">
        <v>950</v>
      </c>
      <c r="G206" s="638" t="s">
        <v>254</v>
      </c>
      <c r="H206" s="638" t="s">
        <v>945</v>
      </c>
      <c r="I206" s="638" t="s">
        <v>42</v>
      </c>
      <c r="J206" s="654">
        <v>0.35289999999999999</v>
      </c>
      <c r="K206" s="654">
        <v>0.67500000000000004</v>
      </c>
      <c r="L206" s="629"/>
      <c r="N206" s="653"/>
    </row>
    <row r="207" spans="1:14">
      <c r="A207" s="638" t="s">
        <v>399</v>
      </c>
      <c r="B207" s="638" t="s">
        <v>25</v>
      </c>
      <c r="C207" s="638" t="s">
        <v>55</v>
      </c>
      <c r="D207" s="638" t="s">
        <v>57</v>
      </c>
      <c r="E207" s="638">
        <v>2013</v>
      </c>
      <c r="F207" s="638" t="s">
        <v>950</v>
      </c>
      <c r="G207" s="638" t="s">
        <v>254</v>
      </c>
      <c r="H207" s="638" t="s">
        <v>947</v>
      </c>
      <c r="I207" s="638" t="s">
        <v>42</v>
      </c>
      <c r="J207" s="654">
        <v>0.25829999999999997</v>
      </c>
      <c r="K207" s="654">
        <v>0.75609999999999999</v>
      </c>
      <c r="L207" s="629"/>
      <c r="N207" s="653"/>
    </row>
    <row r="208" spans="1:14">
      <c r="A208" s="638" t="s">
        <v>399</v>
      </c>
      <c r="B208" s="638" t="s">
        <v>25</v>
      </c>
      <c r="C208" s="638" t="s">
        <v>55</v>
      </c>
      <c r="D208" s="638" t="s">
        <v>57</v>
      </c>
      <c r="E208" s="638">
        <v>2013</v>
      </c>
      <c r="F208" s="638" t="s">
        <v>950</v>
      </c>
      <c r="G208" s="638" t="s">
        <v>254</v>
      </c>
      <c r="H208" s="638" t="s">
        <v>948</v>
      </c>
      <c r="I208" s="638" t="s">
        <v>42</v>
      </c>
      <c r="J208" s="654">
        <v>0.21559999999999999</v>
      </c>
      <c r="K208" s="654">
        <v>0.67920000000000003</v>
      </c>
      <c r="L208" s="629"/>
      <c r="N208" s="653"/>
    </row>
    <row r="209" spans="1:14">
      <c r="A209" s="638" t="s">
        <v>399</v>
      </c>
      <c r="B209" s="638" t="s">
        <v>25</v>
      </c>
      <c r="C209" s="638" t="s">
        <v>55</v>
      </c>
      <c r="D209" s="638" t="s">
        <v>57</v>
      </c>
      <c r="E209" s="638">
        <v>2013</v>
      </c>
      <c r="F209" s="638" t="s">
        <v>950</v>
      </c>
      <c r="G209" s="638" t="s">
        <v>258</v>
      </c>
      <c r="H209" s="638" t="s">
        <v>945</v>
      </c>
      <c r="I209" s="638" t="s">
        <v>42</v>
      </c>
      <c r="J209" s="654">
        <v>0.18390000000000001</v>
      </c>
      <c r="K209" s="654">
        <v>0.5161</v>
      </c>
      <c r="L209" s="629"/>
      <c r="N209" s="653"/>
    </row>
    <row r="210" spans="1:14">
      <c r="A210" s="638" t="s">
        <v>399</v>
      </c>
      <c r="B210" s="638" t="s">
        <v>25</v>
      </c>
      <c r="C210" s="638" t="s">
        <v>55</v>
      </c>
      <c r="D210" s="638" t="s">
        <v>57</v>
      </c>
      <c r="E210" s="638">
        <v>2013</v>
      </c>
      <c r="F210" s="638" t="s">
        <v>950</v>
      </c>
      <c r="G210" s="638" t="s">
        <v>258</v>
      </c>
      <c r="H210" s="638" t="s">
        <v>947</v>
      </c>
      <c r="I210" s="638" t="s">
        <v>42</v>
      </c>
      <c r="J210" s="654">
        <v>0.23129999999999998</v>
      </c>
      <c r="K210" s="654">
        <v>0.68889999999999996</v>
      </c>
      <c r="L210" s="629"/>
      <c r="N210" s="653"/>
    </row>
    <row r="211" spans="1:14">
      <c r="A211" s="638" t="s">
        <v>399</v>
      </c>
      <c r="B211" s="638" t="s">
        <v>25</v>
      </c>
      <c r="C211" s="638" t="s">
        <v>55</v>
      </c>
      <c r="D211" s="638" t="s">
        <v>57</v>
      </c>
      <c r="E211" s="638">
        <v>2013</v>
      </c>
      <c r="F211" s="638" t="s">
        <v>950</v>
      </c>
      <c r="G211" s="638" t="s">
        <v>258</v>
      </c>
      <c r="H211" s="638" t="s">
        <v>948</v>
      </c>
      <c r="I211" s="638" t="s">
        <v>42</v>
      </c>
      <c r="J211" s="654">
        <v>0.3226</v>
      </c>
      <c r="K211" s="654">
        <v>0.625</v>
      </c>
      <c r="L211" s="629"/>
      <c r="N211" s="653"/>
    </row>
    <row r="212" spans="1:14">
      <c r="A212" s="638" t="s">
        <v>399</v>
      </c>
      <c r="B212" s="638" t="s">
        <v>25</v>
      </c>
      <c r="C212" s="638" t="s">
        <v>55</v>
      </c>
      <c r="D212" s="638" t="s">
        <v>57</v>
      </c>
      <c r="E212" s="638">
        <v>2013</v>
      </c>
      <c r="F212" s="638" t="s">
        <v>950</v>
      </c>
      <c r="G212" s="638" t="s">
        <v>835</v>
      </c>
      <c r="H212" s="638" t="s">
        <v>945</v>
      </c>
      <c r="I212" s="638" t="s">
        <v>42</v>
      </c>
      <c r="J212" s="654">
        <v>0.16059999999999999</v>
      </c>
      <c r="K212" s="654">
        <v>0.50060000000000004</v>
      </c>
      <c r="L212" s="629"/>
      <c r="N212" s="653"/>
    </row>
    <row r="213" spans="1:14">
      <c r="A213" s="638" t="s">
        <v>399</v>
      </c>
      <c r="B213" s="638" t="s">
        <v>25</v>
      </c>
      <c r="C213" s="638" t="s">
        <v>55</v>
      </c>
      <c r="D213" s="638" t="s">
        <v>57</v>
      </c>
      <c r="E213" s="638">
        <v>2013</v>
      </c>
      <c r="F213" s="638" t="s">
        <v>950</v>
      </c>
      <c r="G213" s="638" t="s">
        <v>836</v>
      </c>
      <c r="H213" s="638" t="s">
        <v>943</v>
      </c>
      <c r="I213" s="638" t="s">
        <v>42</v>
      </c>
      <c r="J213" s="654">
        <v>4.1200000000000001E-2</v>
      </c>
      <c r="K213" s="654">
        <v>0.49680000000000002</v>
      </c>
      <c r="L213" s="629"/>
      <c r="N213" s="653"/>
    </row>
    <row r="214" spans="1:14">
      <c r="A214" s="638" t="s">
        <v>399</v>
      </c>
      <c r="B214" s="638" t="s">
        <v>25</v>
      </c>
      <c r="C214" s="638" t="s">
        <v>55</v>
      </c>
      <c r="D214" s="638" t="s">
        <v>57</v>
      </c>
      <c r="E214" s="638">
        <v>2013</v>
      </c>
      <c r="F214" s="638" t="s">
        <v>950</v>
      </c>
      <c r="G214" s="638" t="s">
        <v>836</v>
      </c>
      <c r="H214" s="638" t="s">
        <v>944</v>
      </c>
      <c r="I214" s="638" t="s">
        <v>42</v>
      </c>
      <c r="J214" s="654">
        <v>5.4600000000000003E-2</v>
      </c>
      <c r="K214" s="654">
        <v>0.9103</v>
      </c>
      <c r="L214" s="629"/>
      <c r="N214" s="653"/>
    </row>
    <row r="215" spans="1:14">
      <c r="A215" s="638" t="s">
        <v>399</v>
      </c>
      <c r="B215" s="638" t="s">
        <v>25</v>
      </c>
      <c r="C215" s="638" t="s">
        <v>55</v>
      </c>
      <c r="D215" s="638" t="s">
        <v>57</v>
      </c>
      <c r="E215" s="638">
        <v>2013</v>
      </c>
      <c r="F215" s="638" t="s">
        <v>950</v>
      </c>
      <c r="G215" s="638" t="s">
        <v>836</v>
      </c>
      <c r="H215" s="638" t="s">
        <v>945</v>
      </c>
      <c r="I215" s="638" t="s">
        <v>42</v>
      </c>
      <c r="J215" s="654">
        <v>0.2147</v>
      </c>
      <c r="K215" s="654">
        <v>0.65980000000000005</v>
      </c>
      <c r="L215" s="629"/>
      <c r="N215" s="653"/>
    </row>
    <row r="216" spans="1:14">
      <c r="A216" s="1089" t="s">
        <v>399</v>
      </c>
      <c r="B216" s="1089" t="s">
        <v>25</v>
      </c>
      <c r="C216" s="1089" t="s">
        <v>1027</v>
      </c>
      <c r="D216" s="1089" t="s">
        <v>1028</v>
      </c>
      <c r="E216" s="1089">
        <v>2013</v>
      </c>
      <c r="F216" s="1089" t="s">
        <v>950</v>
      </c>
      <c r="G216" s="1089" t="s">
        <v>254</v>
      </c>
      <c r="H216" s="1089" t="s">
        <v>944</v>
      </c>
      <c r="I216" s="1089" t="s">
        <v>42</v>
      </c>
      <c r="J216" s="1088">
        <v>0.16829999999999998</v>
      </c>
      <c r="K216" s="1088">
        <v>0.55830000000000002</v>
      </c>
      <c r="L216" s="629"/>
      <c r="N216" s="653"/>
    </row>
    <row r="217" spans="1:14">
      <c r="A217" s="1089" t="s">
        <v>399</v>
      </c>
      <c r="B217" s="1089" t="s">
        <v>25</v>
      </c>
      <c r="C217" s="1089" t="s">
        <v>1027</v>
      </c>
      <c r="D217" s="1089" t="s">
        <v>1028</v>
      </c>
      <c r="E217" s="1089">
        <v>2013</v>
      </c>
      <c r="F217" s="1089" t="s">
        <v>950</v>
      </c>
      <c r="G217" s="1089" t="s">
        <v>254</v>
      </c>
      <c r="H217" s="1089" t="s">
        <v>945</v>
      </c>
      <c r="I217" s="1089" t="s">
        <v>42</v>
      </c>
      <c r="J217" s="1088">
        <v>0.35289999999999999</v>
      </c>
      <c r="K217" s="1088">
        <v>0.67500000000000004</v>
      </c>
      <c r="L217" s="629"/>
      <c r="N217" s="653"/>
    </row>
    <row r="218" spans="1:14">
      <c r="A218" s="1089" t="s">
        <v>399</v>
      </c>
      <c r="B218" s="1089" t="s">
        <v>25</v>
      </c>
      <c r="C218" s="1089" t="s">
        <v>1027</v>
      </c>
      <c r="D218" s="1089" t="s">
        <v>1028</v>
      </c>
      <c r="E218" s="1089">
        <v>2013</v>
      </c>
      <c r="F218" s="1089" t="s">
        <v>950</v>
      </c>
      <c r="G218" s="1089" t="s">
        <v>254</v>
      </c>
      <c r="H218" s="1089" t="s">
        <v>947</v>
      </c>
      <c r="I218" s="1089" t="s">
        <v>42</v>
      </c>
      <c r="J218" s="1088">
        <v>0.25829999999999997</v>
      </c>
      <c r="K218" s="1088">
        <v>0.75609999999999999</v>
      </c>
      <c r="L218" s="629"/>
      <c r="N218" s="653"/>
    </row>
    <row r="219" spans="1:14">
      <c r="A219" s="1089" t="s">
        <v>399</v>
      </c>
      <c r="B219" s="1089" t="s">
        <v>25</v>
      </c>
      <c r="C219" s="1089" t="s">
        <v>1027</v>
      </c>
      <c r="D219" s="1089" t="s">
        <v>1028</v>
      </c>
      <c r="E219" s="1089">
        <v>2013</v>
      </c>
      <c r="F219" s="1089" t="s">
        <v>950</v>
      </c>
      <c r="G219" s="1089" t="s">
        <v>254</v>
      </c>
      <c r="H219" s="1089" t="s">
        <v>948</v>
      </c>
      <c r="I219" s="1089" t="s">
        <v>42</v>
      </c>
      <c r="J219" s="1088">
        <v>0.21559999999999999</v>
      </c>
      <c r="K219" s="1088">
        <v>0.67920000000000003</v>
      </c>
      <c r="L219" s="629"/>
      <c r="N219" s="653"/>
    </row>
    <row r="220" spans="1:14">
      <c r="A220" s="1089" t="s">
        <v>399</v>
      </c>
      <c r="B220" s="1089" t="s">
        <v>25</v>
      </c>
      <c r="C220" s="1089" t="s">
        <v>1027</v>
      </c>
      <c r="D220" s="1089" t="s">
        <v>1028</v>
      </c>
      <c r="E220" s="1089">
        <v>2013</v>
      </c>
      <c r="F220" s="1089" t="s">
        <v>950</v>
      </c>
      <c r="G220" s="1089" t="s">
        <v>258</v>
      </c>
      <c r="H220" s="1089" t="s">
        <v>945</v>
      </c>
      <c r="I220" s="1089" t="s">
        <v>42</v>
      </c>
      <c r="J220" s="1088">
        <v>0.18390000000000001</v>
      </c>
      <c r="K220" s="1088">
        <v>0.5161</v>
      </c>
      <c r="L220" s="629"/>
      <c r="N220" s="653"/>
    </row>
    <row r="221" spans="1:14">
      <c r="A221" s="1089" t="s">
        <v>399</v>
      </c>
      <c r="B221" s="1089" t="s">
        <v>25</v>
      </c>
      <c r="C221" s="1089" t="s">
        <v>1027</v>
      </c>
      <c r="D221" s="1089" t="s">
        <v>1028</v>
      </c>
      <c r="E221" s="1089">
        <v>2013</v>
      </c>
      <c r="F221" s="1089" t="s">
        <v>950</v>
      </c>
      <c r="G221" s="1089" t="s">
        <v>258</v>
      </c>
      <c r="H221" s="1089" t="s">
        <v>947</v>
      </c>
      <c r="I221" s="1089" t="s">
        <v>42</v>
      </c>
      <c r="J221" s="1088">
        <v>0.23129999999999998</v>
      </c>
      <c r="K221" s="1088">
        <v>0.68889999999999996</v>
      </c>
      <c r="L221" s="629"/>
      <c r="N221" s="653"/>
    </row>
    <row r="222" spans="1:14">
      <c r="A222" s="1089" t="s">
        <v>399</v>
      </c>
      <c r="B222" s="1089" t="s">
        <v>25</v>
      </c>
      <c r="C222" s="1089" t="s">
        <v>1027</v>
      </c>
      <c r="D222" s="1089" t="s">
        <v>1028</v>
      </c>
      <c r="E222" s="1089">
        <v>2013</v>
      </c>
      <c r="F222" s="1089" t="s">
        <v>950</v>
      </c>
      <c r="G222" s="1089" t="s">
        <v>258</v>
      </c>
      <c r="H222" s="1089" t="s">
        <v>948</v>
      </c>
      <c r="I222" s="1089" t="s">
        <v>42</v>
      </c>
      <c r="J222" s="1088">
        <v>0.3226</v>
      </c>
      <c r="K222" s="1088">
        <v>0.625</v>
      </c>
      <c r="L222" s="629"/>
      <c r="N222" s="653"/>
    </row>
    <row r="223" spans="1:14">
      <c r="A223" s="1089" t="s">
        <v>399</v>
      </c>
      <c r="B223" s="1089" t="s">
        <v>25</v>
      </c>
      <c r="C223" s="1089" t="s">
        <v>1027</v>
      </c>
      <c r="D223" s="1089" t="s">
        <v>1028</v>
      </c>
      <c r="E223" s="1089">
        <v>2013</v>
      </c>
      <c r="F223" s="1089" t="s">
        <v>950</v>
      </c>
      <c r="G223" s="1089" t="s">
        <v>835</v>
      </c>
      <c r="H223" s="1089" t="s">
        <v>945</v>
      </c>
      <c r="I223" s="1089" t="s">
        <v>42</v>
      </c>
      <c r="J223" s="1088">
        <v>0.16059999999999999</v>
      </c>
      <c r="K223" s="1088">
        <v>0.50060000000000004</v>
      </c>
      <c r="L223" s="629"/>
      <c r="N223" s="653"/>
    </row>
    <row r="224" spans="1:14">
      <c r="A224" s="1089" t="s">
        <v>399</v>
      </c>
      <c r="B224" s="1089" t="s">
        <v>25</v>
      </c>
      <c r="C224" s="1089" t="s">
        <v>1027</v>
      </c>
      <c r="D224" s="1089" t="s">
        <v>1028</v>
      </c>
      <c r="E224" s="1089">
        <v>2013</v>
      </c>
      <c r="F224" s="1089" t="s">
        <v>950</v>
      </c>
      <c r="G224" s="1089" t="s">
        <v>836</v>
      </c>
      <c r="H224" s="1089" t="s">
        <v>943</v>
      </c>
      <c r="I224" s="1089" t="s">
        <v>42</v>
      </c>
      <c r="J224" s="1088">
        <v>4.1200000000000001E-2</v>
      </c>
      <c r="K224" s="1088">
        <v>0.49680000000000002</v>
      </c>
      <c r="L224" s="629"/>
      <c r="N224" s="653"/>
    </row>
    <row r="225" spans="1:12">
      <c r="A225" s="1089" t="s">
        <v>399</v>
      </c>
      <c r="B225" s="1089" t="s">
        <v>25</v>
      </c>
      <c r="C225" s="1089" t="s">
        <v>1027</v>
      </c>
      <c r="D225" s="1089" t="s">
        <v>1028</v>
      </c>
      <c r="E225" s="1089">
        <v>2013</v>
      </c>
      <c r="F225" s="1089" t="s">
        <v>950</v>
      </c>
      <c r="G225" s="1089" t="s">
        <v>836</v>
      </c>
      <c r="H225" s="1089" t="s">
        <v>944</v>
      </c>
      <c r="I225" s="1089" t="s">
        <v>42</v>
      </c>
      <c r="J225" s="1088">
        <v>5.4600000000000003E-2</v>
      </c>
      <c r="K225" s="1088">
        <v>0.9103</v>
      </c>
      <c r="L225" s="629"/>
    </row>
    <row r="226" spans="1:12">
      <c r="A226" s="1089" t="s">
        <v>399</v>
      </c>
      <c r="B226" s="1089" t="s">
        <v>25</v>
      </c>
      <c r="C226" s="1089" t="s">
        <v>1027</v>
      </c>
      <c r="D226" s="1089" t="s">
        <v>1028</v>
      </c>
      <c r="E226" s="1089">
        <v>2013</v>
      </c>
      <c r="F226" s="1089" t="s">
        <v>950</v>
      </c>
      <c r="G226" s="1089" t="s">
        <v>836</v>
      </c>
      <c r="H226" s="1089" t="s">
        <v>945</v>
      </c>
      <c r="I226" s="1089" t="s">
        <v>42</v>
      </c>
      <c r="J226" s="1088">
        <v>0.2147</v>
      </c>
      <c r="K226" s="1088">
        <v>0.65980000000000005</v>
      </c>
      <c r="L226" s="629"/>
    </row>
    <row r="227" spans="1:12">
      <c r="A227" s="528"/>
      <c r="B227" s="528"/>
      <c r="C227" s="528"/>
      <c r="D227" s="535"/>
      <c r="E227" s="535"/>
      <c r="F227" s="536"/>
      <c r="G227" s="630"/>
      <c r="H227" s="537"/>
      <c r="I227" s="538"/>
      <c r="J227" s="631"/>
      <c r="K227" s="632"/>
      <c r="L227" s="539"/>
    </row>
    <row r="228" spans="1:12">
      <c r="A228" s="192"/>
      <c r="E228" s="192"/>
      <c r="F228" s="32"/>
      <c r="I228" s="32"/>
      <c r="L228" s="230"/>
    </row>
    <row r="229" spans="1:12">
      <c r="A229" t="s">
        <v>310</v>
      </c>
      <c r="L229" s="230"/>
    </row>
    <row r="230" spans="1:12">
      <c r="A230" s="194" t="s">
        <v>426</v>
      </c>
      <c r="L230" s="230"/>
    </row>
    <row r="231" spans="1:12">
      <c r="A231" s="194" t="s">
        <v>196</v>
      </c>
      <c r="L231" s="230"/>
    </row>
    <row r="232" spans="1:12" ht="15">
      <c r="A232" s="122"/>
      <c r="L232" s="230"/>
    </row>
    <row r="233" spans="1:12" ht="15">
      <c r="A233" s="122"/>
      <c r="L233" s="230"/>
    </row>
    <row r="234" spans="1:12">
      <c r="L234" s="231"/>
    </row>
  </sheetData>
  <dataValidations count="3">
    <dataValidation type="list" allowBlank="1" showInputMessage="1" showErrorMessage="1" sqref="G4:G227">
      <formula1>$P$4:$P$232</formula1>
    </dataValidation>
    <dataValidation type="list" allowBlank="1" showInputMessage="1" showErrorMessage="1" sqref="H4">
      <formula1>$R$4:$R$229</formula1>
    </dataValidation>
    <dataValidation type="list" allowBlank="1" showInputMessage="1" showErrorMessage="1" sqref="H5:H227">
      <formula1>$R$4:$R$228</formula1>
    </dataValidation>
  </dataValidations>
  <pageMargins left="0.78740157480314965" right="0.78740157480314965" top="1.0629921259842521" bottom="1.0629921259842521" header="0.78740157480314965" footer="0.78740157480314965"/>
  <pageSetup paperSize="9" scale="14" firstPageNumber="0" orientation="landscape" horizontalDpi="300" verticalDpi="300" r:id="rId1"/>
  <headerFooter alignWithMargins="0">
    <oddHeader>&amp;C&amp;"Times New Roman,Normal"&amp;12&amp;A</oddHeader>
    <oddFooter>&amp;C&amp;"Times New Roman,Normal"&amp;12Page &amp;P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Φύλλα εργασίας</vt:lpstr>
      </vt:variant>
      <vt:variant>
        <vt:i4>27</vt:i4>
      </vt:variant>
      <vt:variant>
        <vt:lpstr>Περιοχές με ονόματα</vt:lpstr>
      </vt:variant>
      <vt:variant>
        <vt:i4>33</vt:i4>
      </vt:variant>
    </vt:vector>
  </HeadingPairs>
  <TitlesOfParts>
    <vt:vector size="60" baseType="lpstr">
      <vt:lpstr>Country Codes_ISO alpha-3</vt:lpstr>
      <vt:lpstr>I_A_1</vt:lpstr>
      <vt:lpstr>I_A_2</vt:lpstr>
      <vt:lpstr>II_B_1</vt:lpstr>
      <vt:lpstr>II_B_2</vt:lpstr>
      <vt:lpstr>III_A_1</vt:lpstr>
      <vt:lpstr>III_B_1</vt:lpstr>
      <vt:lpstr>III_B_2</vt:lpstr>
      <vt:lpstr>III_B_3</vt:lpstr>
      <vt:lpstr>III_C_1</vt:lpstr>
      <vt:lpstr>III_C_4</vt:lpstr>
      <vt:lpstr>III_C_3</vt:lpstr>
      <vt:lpstr>III_C_6</vt:lpstr>
      <vt:lpstr>III_D_1</vt:lpstr>
      <vt:lpstr>III_E_1</vt:lpstr>
      <vt:lpstr>III_E_2</vt:lpstr>
      <vt:lpstr>III_E_3</vt:lpstr>
      <vt:lpstr>III_F_1 </vt:lpstr>
      <vt:lpstr>III_F_2</vt:lpstr>
      <vt:lpstr>III_G_1</vt:lpstr>
      <vt:lpstr>IV_A_1</vt:lpstr>
      <vt:lpstr>IV_A_2</vt:lpstr>
      <vt:lpstr>IV_A_3 </vt:lpstr>
      <vt:lpstr>IV_B_1</vt:lpstr>
      <vt:lpstr>IV_B_2</vt:lpstr>
      <vt:lpstr>V_1</vt:lpstr>
      <vt:lpstr>VI_1</vt:lpstr>
      <vt:lpstr>Excel_BuiltIn_Print_Area_1_1</vt:lpstr>
      <vt:lpstr>Excel_BuiltIn_Print_Area_1_1_1</vt:lpstr>
      <vt:lpstr>Excel_BuiltIn_Print_Area_11_1</vt:lpstr>
      <vt:lpstr>Excel_BuiltIn_Print_Area_12_1</vt:lpstr>
      <vt:lpstr>Excel_BuiltIn_Print_Area_12_1_1</vt:lpstr>
      <vt:lpstr>Excel_BuiltIn_Print_Area_14_1</vt:lpstr>
      <vt:lpstr>III_D_1!Excel_BuiltIn_Print_Area_15_1</vt:lpstr>
      <vt:lpstr>'III_F_1 '!Excel_BuiltIn_Print_Area_15_1</vt:lpstr>
      <vt:lpstr>III_B_2!Excel_BuiltIn_Print_Area_4_1</vt:lpstr>
      <vt:lpstr>III_B_3!Excel_BuiltIn_Print_Area_5_1</vt:lpstr>
      <vt:lpstr>Excel_BuiltIn_Print_Area_8_1</vt:lpstr>
      <vt:lpstr>II_B_1!Print_Area</vt:lpstr>
      <vt:lpstr>III_A_1!Print_Area</vt:lpstr>
      <vt:lpstr>III_B_1!Print_Area</vt:lpstr>
      <vt:lpstr>III_B_2!Print_Area</vt:lpstr>
      <vt:lpstr>III_B_3!Print_Area</vt:lpstr>
      <vt:lpstr>III_C_1!Print_Area</vt:lpstr>
      <vt:lpstr>III_C_3!Print_Area</vt:lpstr>
      <vt:lpstr>III_C_6!Print_Area</vt:lpstr>
      <vt:lpstr>III_D_1!Print_Area</vt:lpstr>
      <vt:lpstr>III_E_1!Print_Area</vt:lpstr>
      <vt:lpstr>III_E_2!Print_Area</vt:lpstr>
      <vt:lpstr>III_E_3!Print_Area</vt:lpstr>
      <vt:lpstr>'III_F_1 '!Print_Area</vt:lpstr>
      <vt:lpstr>III_F_2!Print_Area</vt:lpstr>
      <vt:lpstr>III_G_1!Print_Area</vt:lpstr>
      <vt:lpstr>IV_A_1!Print_Area</vt:lpstr>
      <vt:lpstr>IV_A_2!Print_Area</vt:lpstr>
      <vt:lpstr>'IV_A_3 '!Print_Area</vt:lpstr>
      <vt:lpstr>IV_B_1!Print_Area</vt:lpstr>
      <vt:lpstr>IV_B_2!Print_Area</vt:lpstr>
      <vt:lpstr>V_1!Print_Area</vt:lpstr>
      <vt:lpstr>VI_1!Print_Area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 Stransky</dc:creator>
  <cp:lastModifiedBy>Αγγελική</cp:lastModifiedBy>
  <cp:lastPrinted>2015-06-04T11:49:37Z</cp:lastPrinted>
  <dcterms:created xsi:type="dcterms:W3CDTF">2009-11-05T10:40:17Z</dcterms:created>
  <dcterms:modified xsi:type="dcterms:W3CDTF">2015-09-04T08:57:36Z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